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<sst xmlns="http://schemas.openxmlformats.org/spreadsheetml/2006/main" count="64" uniqueCount="60">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</sst>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33" borderId="15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2" fontId="6" fillId="33" borderId="17" xfId="0" applyNumberFormat="1" applyFont="1" applyFill="1" applyBorder="1" applyAlignment="1">
      <alignment horizontal="left"/>
    </xf>
    <xf numFmtId="2" fontId="6" fillId="33" borderId="20" xfId="0" applyNumberFormat="1" applyFont="1" applyFill="1" applyBorder="1" applyAlignment="1">
      <alignment horizontal="left"/>
    </xf>
    <xf numFmtId="2" fontId="6" fillId="33" borderId="19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33" borderId="17" xfId="0" applyNumberFormat="1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4" fontId="6" fillId="33" borderId="19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7">
      <selection activeCell="F54" sqref="F5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5" t="s">
        <v>2</v>
      </c>
      <c r="I4" s="65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60" t="s">
        <v>4</v>
      </c>
      <c r="B7" s="60"/>
      <c r="C7" s="60"/>
      <c r="D7" s="60"/>
      <c r="E7" s="60"/>
      <c r="F7" s="58" t="s">
        <v>5</v>
      </c>
      <c r="G7" s="58"/>
      <c r="H7" s="58"/>
      <c r="I7" s="58"/>
    </row>
    <row r="8" spans="1:9" s="8" customFormat="1" ht="15.75" customHeight="1">
      <c r="A8" s="61">
        <v>1</v>
      </c>
      <c r="B8" s="61"/>
      <c r="C8" s="61"/>
      <c r="D8" s="61"/>
      <c r="E8" s="61"/>
      <c r="F8" s="59">
        <v>2</v>
      </c>
      <c r="G8" s="59"/>
      <c r="H8" s="59"/>
      <c r="I8" s="59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60" t="s">
        <v>9</v>
      </c>
      <c r="B12" s="60"/>
      <c r="C12" s="60"/>
      <c r="D12" s="60"/>
      <c r="E12" s="58" t="s">
        <v>10</v>
      </c>
      <c r="F12" s="58"/>
      <c r="G12" s="58"/>
      <c r="H12" s="58"/>
      <c r="I12" s="58"/>
    </row>
    <row r="13" spans="1:9" s="8" customFormat="1" ht="15.75" customHeight="1">
      <c r="A13" s="61">
        <v>1</v>
      </c>
      <c r="B13" s="61"/>
      <c r="C13" s="61"/>
      <c r="D13" s="61"/>
      <c r="E13" s="59">
        <v>2</v>
      </c>
      <c r="F13" s="59"/>
      <c r="G13" s="59"/>
      <c r="H13" s="59"/>
      <c r="I13" s="59"/>
    </row>
    <row r="14" spans="1:9" s="8" customFormat="1" ht="15.75" customHeight="1">
      <c r="A14" s="62">
        <v>44377</v>
      </c>
      <c r="B14" s="63"/>
      <c r="C14" s="63"/>
      <c r="D14" s="63"/>
      <c r="E14" s="64">
        <v>44347</v>
      </c>
      <c r="F14" s="28"/>
      <c r="G14" s="28"/>
      <c r="H14" s="28"/>
      <c r="I14" s="28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7" t="s">
        <v>12</v>
      </c>
      <c r="B17" s="57"/>
      <c r="C17" s="57"/>
      <c r="D17" s="57"/>
      <c r="E17" s="10" t="s">
        <v>13</v>
      </c>
      <c r="F17" s="58" t="s">
        <v>14</v>
      </c>
      <c r="G17" s="58"/>
      <c r="H17" s="58" t="s">
        <v>15</v>
      </c>
      <c r="I17" s="58"/>
    </row>
    <row r="18" spans="1:9" s="8" customFormat="1" ht="15.75" customHeight="1">
      <c r="A18" s="59">
        <v>1</v>
      </c>
      <c r="B18" s="59"/>
      <c r="C18" s="59"/>
      <c r="D18" s="59"/>
      <c r="E18" s="9">
        <v>2</v>
      </c>
      <c r="F18" s="59">
        <v>3</v>
      </c>
      <c r="G18" s="59"/>
      <c r="H18" s="59">
        <v>4</v>
      </c>
      <c r="I18" s="59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3"/>
      <c r="I19" s="53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/>
      <c r="G20" s="29"/>
      <c r="H20" s="30"/>
      <c r="I20" s="30"/>
    </row>
    <row r="21" spans="1:9" s="8" customFormat="1" ht="15.75" customHeight="1">
      <c r="A21" s="36" t="s">
        <v>18</v>
      </c>
      <c r="B21" s="36"/>
      <c r="C21" s="36"/>
      <c r="D21" s="36"/>
      <c r="E21" s="38" t="s">
        <v>19</v>
      </c>
      <c r="F21" s="54"/>
      <c r="G21" s="54"/>
      <c r="H21" s="36"/>
      <c r="I21" s="36"/>
    </row>
    <row r="22" spans="1:9" s="8" customFormat="1" ht="15.75" customHeight="1">
      <c r="A22" s="35" t="s">
        <v>20</v>
      </c>
      <c r="B22" s="35"/>
      <c r="C22" s="35"/>
      <c r="D22" s="35"/>
      <c r="E22" s="39"/>
      <c r="F22" s="45"/>
      <c r="G22" s="46"/>
      <c r="H22" s="55"/>
      <c r="I22" s="56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29"/>
      <c r="G23" s="29"/>
      <c r="H23" s="30"/>
      <c r="I23" s="30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F25+F35</f>
        <v>99259251.21000001</v>
      </c>
      <c r="G24" s="29"/>
      <c r="H24" s="30">
        <f>H25+H35</f>
        <v>98539478.78</v>
      </c>
      <c r="I24" s="30"/>
    </row>
    <row r="25" spans="1:9" s="8" customFormat="1" ht="15.75" customHeight="1">
      <c r="A25" s="36" t="s">
        <v>18</v>
      </c>
      <c r="B25" s="36"/>
      <c r="C25" s="36"/>
      <c r="D25" s="36"/>
      <c r="E25" s="38" t="s">
        <v>24</v>
      </c>
      <c r="F25" s="44">
        <f>F27+F29</f>
        <v>98704322.71000001</v>
      </c>
      <c r="G25" s="44"/>
      <c r="H25" s="47">
        <f>H27+H29</f>
        <v>98017078.28</v>
      </c>
      <c r="I25" s="47"/>
    </row>
    <row r="26" spans="1:9" s="8" customFormat="1" ht="15.75" customHeight="1">
      <c r="A26" s="50" t="s">
        <v>25</v>
      </c>
      <c r="B26" s="50"/>
      <c r="C26" s="50"/>
      <c r="D26" s="50"/>
      <c r="E26" s="39"/>
      <c r="F26" s="45"/>
      <c r="G26" s="46"/>
      <c r="H26" s="48"/>
      <c r="I26" s="49"/>
    </row>
    <row r="27" spans="1:9" s="8" customFormat="1" ht="15.75" customHeight="1">
      <c r="A27" s="36" t="s">
        <v>18</v>
      </c>
      <c r="B27" s="36"/>
      <c r="C27" s="36"/>
      <c r="D27" s="36"/>
      <c r="E27" s="38" t="s">
        <v>26</v>
      </c>
      <c r="F27" s="44">
        <v>89664522.51</v>
      </c>
      <c r="G27" s="44"/>
      <c r="H27" s="44">
        <v>89012573.68</v>
      </c>
      <c r="I27" s="44"/>
    </row>
    <row r="28" spans="1:9" s="8" customFormat="1" ht="15.75" customHeight="1">
      <c r="A28" s="35" t="s">
        <v>27</v>
      </c>
      <c r="B28" s="35"/>
      <c r="C28" s="35"/>
      <c r="D28" s="35"/>
      <c r="E28" s="39"/>
      <c r="F28" s="51"/>
      <c r="G28" s="52"/>
      <c r="H28" s="51"/>
      <c r="I28" s="5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9039800.2</v>
      </c>
      <c r="G29" s="29"/>
      <c r="H29" s="29">
        <v>9004504.6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4"/>
      <c r="G31" s="34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4"/>
      <c r="G32" s="34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4"/>
      <c r="G33" s="34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4"/>
      <c r="G34" s="34"/>
      <c r="H34" s="30"/>
      <c r="I34" s="30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37">
        <f>F36+F38</f>
        <v>554928.5</v>
      </c>
      <c r="G35" s="37"/>
      <c r="H35" s="30">
        <f>H36</f>
        <v>522400.5</v>
      </c>
      <c r="I35" s="30"/>
    </row>
    <row r="36" spans="1:9" s="8" customFormat="1" ht="15.75" customHeight="1">
      <c r="A36" s="36" t="s">
        <v>18</v>
      </c>
      <c r="B36" s="36"/>
      <c r="C36" s="36"/>
      <c r="D36" s="36"/>
      <c r="E36" s="38" t="s">
        <v>42</v>
      </c>
      <c r="F36" s="40">
        <v>554928.5</v>
      </c>
      <c r="G36" s="40"/>
      <c r="H36" s="40">
        <v>522400.5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4"/>
      <c r="G38" s="34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4"/>
      <c r="G39" s="34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/>
      <c r="G40" s="29"/>
      <c r="H40" s="30"/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F23+F24+F40</f>
        <v>99259251.21000001</v>
      </c>
      <c r="G41" s="29"/>
      <c r="H41" s="30">
        <f>H23+H24+H40</f>
        <v>98539478.78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2786336.68</v>
      </c>
      <c r="G43" s="29"/>
      <c r="H43" s="29">
        <v>2508412.88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96472914.53</v>
      </c>
      <c r="G45" s="25"/>
      <c r="H45" s="24">
        <f>H41-H43</f>
        <v>96031065.9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20000000</v>
      </c>
      <c r="G47" s="32"/>
      <c r="H47" s="31">
        <v>20000000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Тюменцева Светлана Владимировна</cp:lastModifiedBy>
  <cp:lastPrinted>2021-02-12T04:42:40Z</cp:lastPrinted>
  <dcterms:created xsi:type="dcterms:W3CDTF">2018-08-01T10:14:26Z</dcterms:created>
  <dcterms:modified xsi:type="dcterms:W3CDTF">2021-07-14T10:52:30Z</dcterms:modified>
  <cp:category/>
  <cp:version/>
  <cp:contentType/>
  <cp:contentStatus/>
  <cp:revision>1</cp:revision>
</cp:coreProperties>
</file>