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s-users\users\i.podkopaeva\Documents\ЕПС\афм 2018\1кв2018\готовые\иа\"/>
    </mc:Choice>
  </mc:AlternateContent>
  <bookViews>
    <workbookView xWindow="0" yWindow="0" windowWidth="24000" windowHeight="9135"/>
  </bookViews>
  <sheets>
    <sheet name="31.03.18 в тыс руб " sheetId="2" r:id="rId1"/>
  </sheets>
  <definedNames>
    <definedName name="sub_11001" localSheetId="0">'31.03.18 в тыс руб '!$A$10</definedName>
    <definedName name="sub_11010" localSheetId="0">'31.03.18 в тыс руб '!$A$12</definedName>
    <definedName name="sub_1102" localSheetId="0">'31.03.18 в тыс руб '!$A$14</definedName>
    <definedName name="sub_11020" localSheetId="0">'31.03.18 в тыс руб '!$A$35</definedName>
    <definedName name="sub_1103" localSheetId="0">'31.03.18 в тыс руб '!$A$15</definedName>
    <definedName name="sub_11030" localSheetId="0">'31.03.18 в тыс руб '!$A$51</definedName>
    <definedName name="sub_1104" localSheetId="0">'31.03.18 в тыс руб '!$A$16</definedName>
    <definedName name="sub_1105" localSheetId="0">'31.03.18 в тыс руб '!$A$17</definedName>
    <definedName name="sub_1106" localSheetId="0">'31.03.18 в тыс руб '!$A$18</definedName>
    <definedName name="sub_1107" localSheetId="0">'31.03.18 в тыс руб '!$A$19</definedName>
    <definedName name="sub_1108" localSheetId="0">'31.03.18 в тыс руб '!$A$20</definedName>
    <definedName name="sub_1109" localSheetId="0">'31.03.18 в тыс руб '!$A$21</definedName>
    <definedName name="sub_1110" localSheetId="0">'31.03.18 в тыс руб '!$A$22</definedName>
    <definedName name="sub_1111" localSheetId="0">'31.03.18 в тыс руб '!$A$23</definedName>
    <definedName name="sub_1112" localSheetId="0">'31.03.18 в тыс руб '!$A$24</definedName>
    <definedName name="sub_1113" localSheetId="0">'31.03.18 в тыс руб '!$A$25</definedName>
    <definedName name="sub_1114" localSheetId="0">'31.03.18 в тыс руб '!$A$26</definedName>
    <definedName name="sub_1115" localSheetId="0">'31.03.18 в тыс руб '!$A$27</definedName>
    <definedName name="sub_1116" localSheetId="0">'31.03.18 в тыс руб '!$A$28</definedName>
    <definedName name="sub_1117" localSheetId="0">'31.03.18 в тыс руб '!$A$29</definedName>
    <definedName name="sub_1118" localSheetId="0">'31.03.18 в тыс руб '!$A$30</definedName>
    <definedName name="sub_1119" localSheetId="0">'31.03.18 в тыс руб '!$A$31</definedName>
    <definedName name="sub_1120" localSheetId="0">'31.03.18 в тыс руб '!$A$32</definedName>
    <definedName name="sub_1121" localSheetId="0">'31.03.18 в тыс руб '!$A$33</definedName>
    <definedName name="sub_1122" localSheetId="0">'31.03.18 в тыс руб '!$A$34</definedName>
    <definedName name="sub_1123" localSheetId="0">'31.03.18 в тыс руб '!$A$36</definedName>
    <definedName name="sub_1124" localSheetId="0">'31.03.18 в тыс руб '!$A$37</definedName>
    <definedName name="sub_1125" localSheetId="0">'31.03.18 в тыс руб '!$A$38</definedName>
    <definedName name="sub_1126" localSheetId="0">'31.03.18 в тыс руб '!$A$39</definedName>
    <definedName name="sub_1127" localSheetId="0">'31.03.18 в тыс руб '!$A$40</definedName>
    <definedName name="sub_1128" localSheetId="0">'31.03.18 в тыс руб '!$A$41</definedName>
    <definedName name="sub_1129" localSheetId="0">'31.03.18 в тыс руб '!$A$42</definedName>
    <definedName name="sub_1130" localSheetId="0">'31.03.18 в тыс руб '!$A$43</definedName>
    <definedName name="sub_1131" localSheetId="0">'31.03.18 в тыс руб '!$A$44</definedName>
    <definedName name="sub_1132" localSheetId="0">'31.03.18 в тыс руб '!$A$45</definedName>
    <definedName name="sub_1133" localSheetId="0">'31.03.18 в тыс руб '!$A$46</definedName>
    <definedName name="sub_1134" localSheetId="0">'31.03.18 в тыс руб '!$A$47</definedName>
    <definedName name="sub_1135" localSheetId="0">'31.03.18 в тыс руб '!$A$48</definedName>
    <definedName name="sub_1136" localSheetId="0">'31.03.18 в тыс руб '!$A$49</definedName>
    <definedName name="sub_1137" localSheetId="0">'31.03.18 в тыс руб '!$A$50</definedName>
    <definedName name="sub_1138" localSheetId="0">'31.03.18 в тыс руб '!$A$52</definedName>
    <definedName name="sub_1139" localSheetId="0">'31.03.18 в тыс руб '!$A$53</definedName>
    <definedName name="sub_1140" localSheetId="0">'31.03.18 в тыс руб '!$A$54</definedName>
    <definedName name="sub_1141" localSheetId="0">'31.03.18 в тыс руб '!$A$55</definedName>
    <definedName name="sub_1142" localSheetId="0">'31.03.18 в тыс руб '!$A$56</definedName>
    <definedName name="sub_1143" localSheetId="0">'31.03.18 в тыс руб '!$A$57</definedName>
    <definedName name="sub_1144" localSheetId="0">'31.03.18 в тыс руб '!$A$58</definedName>
    <definedName name="sub_1145" localSheetId="0">'31.03.18 в тыс руб '!$A$59</definedName>
    <definedName name="sub_1146" localSheetId="0">'31.03.18 в тыс руб '!$A$60</definedName>
    <definedName name="sub_1147" localSheetId="0">'31.03.18 в тыс руб '!$A$61</definedName>
    <definedName name="sub_1148" localSheetId="0">'31.03.18 в тыс руб '!$A$62</definedName>
    <definedName name="sub_1149" localSheetId="0">'31.03.18 в тыс руб '!$A$63</definedName>
    <definedName name="sub_1150" localSheetId="0">'31.03.18 в тыс руб '!$A$64</definedName>
    <definedName name="sub_1151" localSheetId="0">'31.03.18 в тыс руб '!$A$65</definedName>
    <definedName name="sub_1152" localSheetId="0">'31.03.18 в тыс руб '!$A$66</definedName>
    <definedName name="sub_1153" localSheetId="0">'31.03.18 в тыс руб '!$A$67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66" i="2" l="1"/>
  <c r="D39" i="2"/>
  <c r="E36" i="2"/>
  <c r="E50" i="2" s="1"/>
  <c r="E67" i="2" s="1"/>
  <c r="D36" i="2"/>
  <c r="D50" i="2" s="1"/>
  <c r="E20" i="2"/>
  <c r="D20" i="2"/>
  <c r="E17" i="2"/>
  <c r="D17" i="2"/>
  <c r="E14" i="2"/>
  <c r="E34" i="2" s="1"/>
  <c r="D14" i="2"/>
  <c r="D34" i="2" s="1"/>
  <c r="D66" i="2" l="1"/>
  <c r="D67" i="2" s="1"/>
</calcChain>
</file>

<file path=xl/sharedStrings.xml><?xml version="1.0" encoding="utf-8"?>
<sst xmlns="http://schemas.openxmlformats.org/spreadsheetml/2006/main" count="77" uniqueCount="77">
  <si>
    <t>БУХГАЛТЕРСКИЙ БАЛАНС</t>
  </si>
  <si>
    <t>НЕКРЕДИТНОЙ ФИНАНСОВОЙ ОРГАНИЗАЦИИ</t>
  </si>
  <si>
    <t>Код формы по ОКУД: 0420002</t>
  </si>
  <si>
    <t>Годовая (квартальная)</t>
  </si>
  <si>
    <t>Наименование показателя</t>
  </si>
  <si>
    <t>Примечания к строкам</t>
  </si>
  <si>
    <t>Раздел I. Активы</t>
  </si>
  <si>
    <t>Денежные средства</t>
  </si>
  <si>
    <t>Финансовые активы, оцениваемые по справедливой стоимости через прибыль или убыток, в том числе: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</si>
  <si>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</si>
  <si>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</si>
  <si>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</si>
  <si>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долговые инструменты</t>
  </si>
  <si>
    <t>долевые инструменты</t>
  </si>
  <si>
    <t>Финансовые активы, оцениваемые по амортизированной стоимости, в том числе:</t>
  </si>
  <si>
    <t>средства в кредитных организациях и банках-нерезидентах</t>
  </si>
  <si>
    <t>займы выданные и прочие размещенные средства</t>
  </si>
  <si>
    <t>дебиторская задолженность</t>
  </si>
  <si>
    <t>Инвестиции в ассоциированные предприятия</t>
  </si>
  <si>
    <t>Инвестиции в совместно контролируемые предприятия</t>
  </si>
  <si>
    <t>Инвестиции в дочерние предприятия</t>
  </si>
  <si>
    <t>Активы (активы выбывающих групп), классифицированные как предназначенные для продажи</t>
  </si>
  <si>
    <t>Инвестиционное имущество</t>
  </si>
  <si>
    <t>Нематериальные активы</t>
  </si>
  <si>
    <t>Основные средства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</si>
  <si>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</si>
  <si>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</si>
  <si>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</si>
  <si>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активов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</si>
  <si>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</si>
  <si>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</si>
  <si>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</si>
  <si>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</si>
  <si>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обязательства, оцениваемые по амортизированной стоимости, в том числе:</t>
  </si>
  <si>
    <t>средства клиентов</t>
  </si>
  <si>
    <t>кредиты, займы и прочие привлеченные средства</t>
  </si>
  <si>
    <t>выпущенные долговые ценные бумаги</t>
  </si>
  <si>
    <t>кредиторская задолженность</t>
  </si>
  <si>
    <t>Обязательства выбывающих групп, классифицированных как предназначенные для продажи</t>
  </si>
  <si>
    <t>Обязательства по вознаграждениям работникам по окончании трудовой деятельности, не ограниченным фиксируемыми платежами</t>
  </si>
  <si>
    <t>Обязательство по текущему налогу на прибыль</t>
  </si>
  <si>
    <t>Отложенные налоговые обязательства</t>
  </si>
  <si>
    <t>Резервы - оценочные обязательства</t>
  </si>
  <si>
    <t>Прочие обязательства</t>
  </si>
  <si>
    <t>Итого обязательств</t>
  </si>
  <si>
    <t>Раздел III. Капитал</t>
  </si>
  <si>
    <t>Уставный капитал</t>
  </si>
  <si>
    <t>Добавочный капитал</t>
  </si>
  <si>
    <t>Резервный капитал</t>
  </si>
  <si>
    <t>Собственные акции (доли участия), выкупленные у акционеров (участников)</t>
  </si>
  <si>
    <t>Резерв переоценки долевых инструментов, оцениваемых по справедливой стоимости через прочий совокупный доход</t>
  </si>
  <si>
    <t>Резерв переоценки долговых инструментов, оцениваемых по справедливой стоимости через прочий совокупный доход</t>
  </si>
  <si>
    <t>Резерв под обесценение долговых инструментов, оцениваемых по справедливой стоимости через прочий совокупный доход</t>
  </si>
  <si>
    <t>Резерв переоценки основных средств и нематериальных активов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</si>
  <si>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</si>
  <si>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</si>
  <si>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Резерв хеджирования долевых инструментов, оцениваемых по справедливой стоимости через прочий совокупный доход</t>
  </si>
  <si>
    <t>Резерв хеджирования денежных потоков</t>
  </si>
  <si>
    <t>Прочие резервы</t>
  </si>
  <si>
    <t>Нераспределенная прибыль (непокрытый убыток)</t>
  </si>
  <si>
    <t>Итого капитала</t>
  </si>
  <si>
    <t>Итого капитала и обязательств</t>
  </si>
  <si>
    <t>Номер строки</t>
  </si>
  <si>
    <t>На 31 марта 2018 г.</t>
  </si>
  <si>
    <t>На 31 декабря 2017 г.</t>
  </si>
  <si>
    <t>(в тыс.руб.)</t>
  </si>
  <si>
    <t>на 31.03.2018 г.</t>
  </si>
  <si>
    <r>
      <rPr>
        <b/>
        <u/>
        <sz val="10"/>
        <color rgb="FF26282F"/>
        <rFont val="Arial"/>
        <family val="2"/>
        <charset val="204"/>
      </rPr>
      <t>Общество с ограниченной ответственностью «АктивФинансМенеджмент» (ООО «АФМ»</t>
    </r>
    <r>
      <rPr>
        <b/>
        <sz val="10"/>
        <color rgb="FF26282F"/>
        <rFont val="Arial"/>
        <family val="2"/>
        <charset val="204"/>
      </rPr>
      <t xml:space="preserve">
(полное фирменное и сокращенное фирменное наименования)
</t>
    </r>
  </si>
  <si>
    <t>____________</t>
  </si>
  <si>
    <t>Жуков В.В.</t>
  </si>
  <si>
    <t xml:space="preserve">      </t>
  </si>
  <si>
    <t xml:space="preserve">            № 01/09-38 от 27.12.2017)                         </t>
  </si>
  <si>
    <t xml:space="preserve">                Главный бухгалтер                         ____________           Подкопаева И.В.                          </t>
  </si>
  <si>
    <t xml:space="preserve"> Директор</t>
  </si>
  <si>
    <t xml:space="preserve">   (подпись)</t>
  </si>
  <si>
    <t xml:space="preserve">                (по доверенности                             (подпись)</t>
  </si>
  <si>
    <r>
      <t xml:space="preserve">Почтовый адрес: </t>
    </r>
    <r>
      <rPr>
        <b/>
        <u/>
        <sz val="10"/>
        <color rgb="FF26282F"/>
        <rFont val="Arial"/>
        <family val="2"/>
        <charset val="204"/>
      </rPr>
      <t xml:space="preserve">460000, область Оренбургская, город Оренбург, улица Правды, дом 25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</si>
</sst>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rgb="FF26282F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b/>
      <sz val="10"/>
      <color rgb="FF26282F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0"/>
      <color rgb="FF26282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0" fontId="3" fillId="0" borderId="5" xfId="0" applyFont="1" applyBorder="1" applyAlignment="1">
      <alignment vertical="justify" wrapText="1"/>
    </xf>
    <xf numFmtId="0" fontId="7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justify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justify" wrapText="1"/>
    </xf>
    <xf numFmtId="0" fontId="3" fillId="0" borderId="2" xfId="0" applyFont="1" applyBorder="1" applyAlignment="1">
      <alignment horizontal="justify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/>
    <xf numFmtId="0" fontId="9" fillId="0" borderId="0" xfId="1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activeCell="I11" sqref="I11"/>
    </sheetView>
  </sheetViews>
  <sheetFormatPr defaultRowHeight="15" x14ac:dyDescent="0.25"/>
  <cols>
    <col min="1" max="1" width="7.42578125" customWidth="1"/>
    <col min="2" max="2" width="38.85546875" customWidth="1"/>
    <col min="3" max="3" width="10.5703125" customWidth="1"/>
    <col min="4" max="4" width="15.28515625" customWidth="1"/>
    <col min="5" max="5" width="15.42578125" customWidth="1"/>
  </cols>
  <sheetData>
    <row r="1" spans="1:5" x14ac:dyDescent="0.25">
      <c r="A1" s="22" t="s">
        <v>0</v>
      </c>
      <c r="B1" s="23"/>
      <c r="C1" s="23"/>
      <c r="D1" s="23"/>
      <c r="E1" s="23"/>
    </row>
    <row r="2" spans="1:5" x14ac:dyDescent="0.25">
      <c r="A2" s="22" t="s">
        <v>1</v>
      </c>
      <c r="B2" s="23"/>
      <c r="C2" s="23"/>
      <c r="D2" s="23"/>
      <c r="E2" s="23"/>
    </row>
    <row r="3" spans="1:5" x14ac:dyDescent="0.25">
      <c r="A3" s="29" t="s">
        <v>66</v>
      </c>
      <c r="B3" s="30"/>
      <c r="C3" s="30"/>
      <c r="D3" s="30"/>
      <c r="E3" s="30"/>
    </row>
    <row r="4" spans="1:5" ht="36.75" customHeight="1" x14ac:dyDescent="0.25">
      <c r="A4" s="29" t="s">
        <v>67</v>
      </c>
      <c r="B4" s="30"/>
      <c r="C4" s="30"/>
      <c r="D4" s="30"/>
      <c r="E4" s="30"/>
    </row>
    <row r="5" spans="1:5" x14ac:dyDescent="0.25">
      <c r="A5" s="29" t="s">
        <v>76</v>
      </c>
      <c r="B5" s="30"/>
      <c r="C5" s="30"/>
      <c r="D5" s="30"/>
      <c r="E5" s="30"/>
    </row>
    <row r="6" spans="1:5" ht="27" customHeight="1" x14ac:dyDescent="0.25">
      <c r="A6" s="24" t="s">
        <v>2</v>
      </c>
      <c r="B6" s="25"/>
      <c r="C6" s="25"/>
      <c r="D6" s="25"/>
      <c r="E6" s="25"/>
    </row>
    <row r="7" spans="1:5" x14ac:dyDescent="0.25">
      <c r="A7" s="26" t="s">
        <v>3</v>
      </c>
      <c r="B7" s="27"/>
      <c r="C7" s="27"/>
      <c r="D7" s="27"/>
      <c r="E7" s="27"/>
    </row>
    <row r="8" spans="1:5" x14ac:dyDescent="0.25">
      <c r="A8" s="28" t="s">
        <v>65</v>
      </c>
      <c r="B8" s="27"/>
      <c r="C8" s="27"/>
      <c r="D8" s="27"/>
      <c r="E8" s="27"/>
    </row>
    <row r="9" spans="1:5" ht="6.75" customHeight="1" thickBot="1" x14ac:dyDescent="0.3"/>
    <row r="10" spans="1:5" ht="39" customHeight="1" thickBot="1" x14ac:dyDescent="0.3">
      <c r="A10" s="1" t="s">
        <v>62</v>
      </c>
      <c r="B10" s="2" t="s">
        <v>4</v>
      </c>
      <c r="C10" s="2" t="s">
        <v>5</v>
      </c>
      <c r="D10" s="2" t="s">
        <v>63</v>
      </c>
      <c r="E10" s="2" t="s">
        <v>64</v>
      </c>
    </row>
    <row r="11" spans="1:5" ht="15.75" thickBot="1" x14ac:dyDescent="0.3">
      <c r="A11" s="2">
        <v>1</v>
      </c>
      <c r="B11" s="3">
        <v>2</v>
      </c>
      <c r="C11" s="3">
        <v>3</v>
      </c>
      <c r="D11" s="3">
        <v>4</v>
      </c>
      <c r="E11" s="3">
        <v>5</v>
      </c>
    </row>
    <row r="12" spans="1:5" s="4" customFormat="1" ht="12" thickBot="1" x14ac:dyDescent="0.25">
      <c r="A12" s="19" t="s">
        <v>6</v>
      </c>
      <c r="B12" s="20"/>
      <c r="C12" s="20"/>
      <c r="D12" s="20"/>
      <c r="E12" s="21"/>
    </row>
    <row r="13" spans="1:5" s="4" customFormat="1" ht="12" thickBot="1" x14ac:dyDescent="0.25">
      <c r="A13" s="2">
        <v>1</v>
      </c>
      <c r="B13" s="5" t="s">
        <v>7</v>
      </c>
      <c r="C13" s="6">
        <v>5</v>
      </c>
      <c r="D13" s="15">
        <v>1081</v>
      </c>
      <c r="E13" s="15">
        <v>1116</v>
      </c>
    </row>
    <row r="14" spans="1:5" s="4" customFormat="1" ht="34.5" thickBot="1" x14ac:dyDescent="0.25">
      <c r="A14" s="2">
        <v>2</v>
      </c>
      <c r="B14" s="5" t="s">
        <v>8</v>
      </c>
      <c r="C14" s="7"/>
      <c r="D14" s="15">
        <f>D15+D16</f>
        <v>35719</v>
      </c>
      <c r="E14" s="15">
        <f>E15+E16</f>
        <v>26015</v>
      </c>
    </row>
    <row r="15" spans="1:5" s="4" customFormat="1" ht="45.75" thickBot="1" x14ac:dyDescent="0.25">
      <c r="A15" s="2">
        <v>3</v>
      </c>
      <c r="B15" s="5" t="s">
        <v>9</v>
      </c>
      <c r="C15" s="6">
        <v>6</v>
      </c>
      <c r="D15" s="15">
        <v>35719</v>
      </c>
      <c r="E15" s="15">
        <v>26015</v>
      </c>
    </row>
    <row r="16" spans="1:5" s="4" customFormat="1" ht="45.75" thickBot="1" x14ac:dyDescent="0.25">
      <c r="A16" s="2">
        <v>4</v>
      </c>
      <c r="B16" s="5" t="s">
        <v>10</v>
      </c>
      <c r="C16" s="6">
        <v>7</v>
      </c>
      <c r="D16" s="15">
        <v>0</v>
      </c>
      <c r="E16" s="15">
        <v>0</v>
      </c>
    </row>
    <row r="17" spans="1:5" s="4" customFormat="1" ht="34.5" thickBot="1" x14ac:dyDescent="0.25">
      <c r="A17" s="2">
        <v>5</v>
      </c>
      <c r="B17" s="5" t="s">
        <v>11</v>
      </c>
      <c r="C17" s="7"/>
      <c r="D17" s="15">
        <f>D18+D19</f>
        <v>0</v>
      </c>
      <c r="E17" s="15">
        <f>E18+E19</f>
        <v>0</v>
      </c>
    </row>
    <row r="18" spans="1:5" s="4" customFormat="1" ht="12" thickBot="1" x14ac:dyDescent="0.25">
      <c r="A18" s="2">
        <v>6</v>
      </c>
      <c r="B18" s="5" t="s">
        <v>12</v>
      </c>
      <c r="C18" s="6">
        <v>8</v>
      </c>
      <c r="D18" s="15">
        <v>0</v>
      </c>
      <c r="E18" s="15">
        <v>0</v>
      </c>
    </row>
    <row r="19" spans="1:5" s="4" customFormat="1" ht="12" thickBot="1" x14ac:dyDescent="0.25">
      <c r="A19" s="2">
        <v>7</v>
      </c>
      <c r="B19" s="5" t="s">
        <v>13</v>
      </c>
      <c r="C19" s="6">
        <v>9</v>
      </c>
      <c r="D19" s="15">
        <v>0</v>
      </c>
      <c r="E19" s="15">
        <v>0</v>
      </c>
    </row>
    <row r="20" spans="1:5" s="4" customFormat="1" ht="23.25" thickBot="1" x14ac:dyDescent="0.25">
      <c r="A20" s="2">
        <v>8</v>
      </c>
      <c r="B20" s="5" t="s">
        <v>14</v>
      </c>
      <c r="C20" s="7"/>
      <c r="D20" s="15">
        <f>D21+D22+D23</f>
        <v>148819</v>
      </c>
      <c r="E20" s="15">
        <f>E21+E22+E23</f>
        <v>164266</v>
      </c>
    </row>
    <row r="21" spans="1:5" s="4" customFormat="1" ht="23.25" thickBot="1" x14ac:dyDescent="0.25">
      <c r="A21" s="2">
        <v>9</v>
      </c>
      <c r="B21" s="5" t="s">
        <v>15</v>
      </c>
      <c r="C21" s="6">
        <v>10</v>
      </c>
      <c r="D21" s="15">
        <v>113879</v>
      </c>
      <c r="E21" s="15">
        <v>82242</v>
      </c>
    </row>
    <row r="22" spans="1:5" s="4" customFormat="1" ht="23.25" thickBot="1" x14ac:dyDescent="0.25">
      <c r="A22" s="2">
        <v>10</v>
      </c>
      <c r="B22" s="5" t="s">
        <v>16</v>
      </c>
      <c r="C22" s="6">
        <v>11</v>
      </c>
      <c r="D22" s="15">
        <v>32302</v>
      </c>
      <c r="E22" s="15">
        <v>33976</v>
      </c>
    </row>
    <row r="23" spans="1:5" s="4" customFormat="1" ht="12" thickBot="1" x14ac:dyDescent="0.25">
      <c r="A23" s="2">
        <v>11</v>
      </c>
      <c r="B23" s="5" t="s">
        <v>17</v>
      </c>
      <c r="C23" s="6">
        <v>12</v>
      </c>
      <c r="D23" s="15">
        <v>2638</v>
      </c>
      <c r="E23" s="15">
        <v>48048</v>
      </c>
    </row>
    <row r="24" spans="1:5" s="4" customFormat="1" ht="12" thickBot="1" x14ac:dyDescent="0.25">
      <c r="A24" s="2">
        <v>12</v>
      </c>
      <c r="B24" s="5" t="s">
        <v>18</v>
      </c>
      <c r="C24" s="6">
        <v>13</v>
      </c>
      <c r="D24" s="15">
        <v>0</v>
      </c>
      <c r="E24" s="15">
        <v>0</v>
      </c>
    </row>
    <row r="25" spans="1:5" s="4" customFormat="1" ht="23.25" thickBot="1" x14ac:dyDescent="0.25">
      <c r="A25" s="2">
        <v>13</v>
      </c>
      <c r="B25" s="5" t="s">
        <v>19</v>
      </c>
      <c r="C25" s="6">
        <v>14</v>
      </c>
      <c r="D25" s="15">
        <v>0</v>
      </c>
      <c r="E25" s="15">
        <v>0</v>
      </c>
    </row>
    <row r="26" spans="1:5" s="4" customFormat="1" ht="12" thickBot="1" x14ac:dyDescent="0.25">
      <c r="A26" s="2">
        <v>14</v>
      </c>
      <c r="B26" s="5" t="s">
        <v>20</v>
      </c>
      <c r="C26" s="6">
        <v>15</v>
      </c>
      <c r="D26" s="15">
        <v>0</v>
      </c>
      <c r="E26" s="15">
        <v>0</v>
      </c>
    </row>
    <row r="27" spans="1:5" s="4" customFormat="1" ht="34.5" thickBot="1" x14ac:dyDescent="0.25">
      <c r="A27" s="2">
        <v>15</v>
      </c>
      <c r="B27" s="5" t="s">
        <v>21</v>
      </c>
      <c r="C27" s="6">
        <v>16</v>
      </c>
      <c r="D27" s="15">
        <v>0</v>
      </c>
      <c r="E27" s="15">
        <v>0</v>
      </c>
    </row>
    <row r="28" spans="1:5" s="4" customFormat="1" ht="12" thickBot="1" x14ac:dyDescent="0.25">
      <c r="A28" s="2">
        <v>16</v>
      </c>
      <c r="B28" s="5" t="s">
        <v>22</v>
      </c>
      <c r="C28" s="6">
        <v>17</v>
      </c>
      <c r="D28" s="15">
        <v>0</v>
      </c>
      <c r="E28" s="15">
        <v>0</v>
      </c>
    </row>
    <row r="29" spans="1:5" s="4" customFormat="1" ht="12" thickBot="1" x14ac:dyDescent="0.25">
      <c r="A29" s="2">
        <v>17</v>
      </c>
      <c r="B29" s="5" t="s">
        <v>23</v>
      </c>
      <c r="C29" s="6">
        <v>18</v>
      </c>
      <c r="D29" s="15">
        <v>1814</v>
      </c>
      <c r="E29" s="15">
        <v>1980</v>
      </c>
    </row>
    <row r="30" spans="1:5" s="4" customFormat="1" ht="12" thickBot="1" x14ac:dyDescent="0.25">
      <c r="A30" s="2">
        <v>18</v>
      </c>
      <c r="B30" s="5" t="s">
        <v>24</v>
      </c>
      <c r="C30" s="6">
        <v>19</v>
      </c>
      <c r="D30" s="15">
        <v>2818</v>
      </c>
      <c r="E30" s="15">
        <v>3003</v>
      </c>
    </row>
    <row r="31" spans="1:5" s="4" customFormat="1" ht="12" thickBot="1" x14ac:dyDescent="0.25">
      <c r="A31" s="2">
        <v>19</v>
      </c>
      <c r="B31" s="5" t="s">
        <v>25</v>
      </c>
      <c r="C31" s="6">
        <v>48</v>
      </c>
      <c r="D31" s="15">
        <v>0</v>
      </c>
      <c r="E31" s="15">
        <v>0</v>
      </c>
    </row>
    <row r="32" spans="1:5" s="4" customFormat="1" ht="12" thickBot="1" x14ac:dyDescent="0.25">
      <c r="A32" s="2">
        <v>20</v>
      </c>
      <c r="B32" s="5" t="s">
        <v>26</v>
      </c>
      <c r="C32" s="6">
        <v>48</v>
      </c>
      <c r="D32" s="15">
        <v>1181</v>
      </c>
      <c r="E32" s="15">
        <v>1161</v>
      </c>
    </row>
    <row r="33" spans="1:5" s="4" customFormat="1" ht="12" thickBot="1" x14ac:dyDescent="0.25">
      <c r="A33" s="2">
        <v>21</v>
      </c>
      <c r="B33" s="5" t="s">
        <v>27</v>
      </c>
      <c r="C33" s="6">
        <v>20</v>
      </c>
      <c r="D33" s="15">
        <v>961</v>
      </c>
      <c r="E33" s="15">
        <v>734</v>
      </c>
    </row>
    <row r="34" spans="1:5" s="4" customFormat="1" ht="12" thickBot="1" x14ac:dyDescent="0.25">
      <c r="A34" s="8">
        <v>22</v>
      </c>
      <c r="B34" s="9" t="s">
        <v>28</v>
      </c>
      <c r="C34" s="10"/>
      <c r="D34" s="16">
        <f>D13+D14+D17+D20+D24+D25+D26+D27+D28+D29+D30+D31+D32+D33</f>
        <v>192393</v>
      </c>
      <c r="E34" s="16">
        <f>E13+E14+E17+E20+E24+E25+E26+E27+E28+E29+E30+E31+E32+E33</f>
        <v>198275</v>
      </c>
    </row>
    <row r="35" spans="1:5" s="4" customFormat="1" ht="12" thickBot="1" x14ac:dyDescent="0.25">
      <c r="A35" s="19" t="s">
        <v>29</v>
      </c>
      <c r="B35" s="20"/>
      <c r="C35" s="20"/>
      <c r="D35" s="20"/>
      <c r="E35" s="21"/>
    </row>
    <row r="36" spans="1:5" s="4" customFormat="1" ht="34.5" thickBot="1" x14ac:dyDescent="0.25">
      <c r="A36" s="2">
        <v>23</v>
      </c>
      <c r="B36" s="5" t="s">
        <v>30</v>
      </c>
      <c r="C36" s="7"/>
      <c r="D36" s="15">
        <f>D37+D38</f>
        <v>0</v>
      </c>
      <c r="E36" s="15">
        <f>E37+E38</f>
        <v>0</v>
      </c>
    </row>
    <row r="37" spans="1:5" s="4" customFormat="1" ht="45.75" thickBot="1" x14ac:dyDescent="0.25">
      <c r="A37" s="2">
        <v>24</v>
      </c>
      <c r="B37" s="11" t="s">
        <v>31</v>
      </c>
      <c r="C37" s="6">
        <v>21</v>
      </c>
      <c r="D37" s="15">
        <v>0</v>
      </c>
      <c r="E37" s="15">
        <v>0</v>
      </c>
    </row>
    <row r="38" spans="1:5" s="4" customFormat="1" ht="45.75" thickBot="1" x14ac:dyDescent="0.25">
      <c r="A38" s="2">
        <v>25</v>
      </c>
      <c r="B38" s="5" t="s">
        <v>32</v>
      </c>
      <c r="C38" s="6">
        <v>22</v>
      </c>
      <c r="D38" s="15">
        <v>0</v>
      </c>
      <c r="E38" s="15">
        <v>0</v>
      </c>
    </row>
    <row r="39" spans="1:5" s="4" customFormat="1" ht="23.25" thickBot="1" x14ac:dyDescent="0.25">
      <c r="A39" s="2">
        <v>26</v>
      </c>
      <c r="B39" s="5" t="s">
        <v>33</v>
      </c>
      <c r="C39" s="7"/>
      <c r="D39" s="15">
        <f>D40+D41+D42+D43</f>
        <v>680</v>
      </c>
      <c r="E39" s="15">
        <f>E40+E41+E42+E43</f>
        <v>355</v>
      </c>
    </row>
    <row r="40" spans="1:5" s="4" customFormat="1" ht="12" thickBot="1" x14ac:dyDescent="0.25">
      <c r="A40" s="2">
        <v>27</v>
      </c>
      <c r="B40" s="5" t="s">
        <v>34</v>
      </c>
      <c r="C40" s="6">
        <v>23</v>
      </c>
      <c r="D40" s="15">
        <v>0</v>
      </c>
      <c r="E40" s="15">
        <v>0</v>
      </c>
    </row>
    <row r="41" spans="1:5" s="4" customFormat="1" ht="23.25" thickBot="1" x14ac:dyDescent="0.25">
      <c r="A41" s="2">
        <v>28</v>
      </c>
      <c r="B41" s="5" t="s">
        <v>35</v>
      </c>
      <c r="C41" s="6">
        <v>24</v>
      </c>
      <c r="D41" s="15">
        <v>0</v>
      </c>
      <c r="E41" s="15">
        <v>0</v>
      </c>
    </row>
    <row r="42" spans="1:5" s="4" customFormat="1" ht="12" thickBot="1" x14ac:dyDescent="0.25">
      <c r="A42" s="2">
        <v>29</v>
      </c>
      <c r="B42" s="5" t="s">
        <v>36</v>
      </c>
      <c r="C42" s="6">
        <v>25</v>
      </c>
      <c r="D42" s="15">
        <v>0</v>
      </c>
      <c r="E42" s="15">
        <v>0</v>
      </c>
    </row>
    <row r="43" spans="1:5" s="4" customFormat="1" ht="12" thickBot="1" x14ac:dyDescent="0.25">
      <c r="A43" s="2">
        <v>30</v>
      </c>
      <c r="B43" s="5" t="s">
        <v>37</v>
      </c>
      <c r="C43" s="6">
        <v>26</v>
      </c>
      <c r="D43" s="15">
        <v>680</v>
      </c>
      <c r="E43" s="15">
        <v>355</v>
      </c>
    </row>
    <row r="44" spans="1:5" s="4" customFormat="1" ht="34.5" thickBot="1" x14ac:dyDescent="0.25">
      <c r="A44" s="2">
        <v>31</v>
      </c>
      <c r="B44" s="5" t="s">
        <v>38</v>
      </c>
      <c r="C44" s="6">
        <v>16</v>
      </c>
      <c r="D44" s="15">
        <v>0</v>
      </c>
      <c r="E44" s="15">
        <v>0</v>
      </c>
    </row>
    <row r="45" spans="1:5" s="4" customFormat="1" ht="34.5" thickBot="1" x14ac:dyDescent="0.25">
      <c r="A45" s="2">
        <v>32</v>
      </c>
      <c r="B45" s="5" t="s">
        <v>39</v>
      </c>
      <c r="C45" s="6">
        <v>27</v>
      </c>
      <c r="D45" s="15">
        <v>0</v>
      </c>
      <c r="E45" s="15">
        <v>0</v>
      </c>
    </row>
    <row r="46" spans="1:5" s="4" customFormat="1" ht="12" thickBot="1" x14ac:dyDescent="0.25">
      <c r="A46" s="2">
        <v>33</v>
      </c>
      <c r="B46" s="5" t="s">
        <v>40</v>
      </c>
      <c r="C46" s="6">
        <v>48</v>
      </c>
      <c r="D46" s="15">
        <v>189</v>
      </c>
      <c r="E46" s="15">
        <v>7875</v>
      </c>
    </row>
    <row r="47" spans="1:5" s="4" customFormat="1" ht="12" thickBot="1" x14ac:dyDescent="0.25">
      <c r="A47" s="2">
        <v>34</v>
      </c>
      <c r="B47" s="5" t="s">
        <v>41</v>
      </c>
      <c r="C47" s="6">
        <v>48</v>
      </c>
      <c r="D47" s="15">
        <v>44</v>
      </c>
      <c r="E47" s="15">
        <v>15</v>
      </c>
    </row>
    <row r="48" spans="1:5" s="4" customFormat="1" ht="12" thickBot="1" x14ac:dyDescent="0.25">
      <c r="A48" s="2">
        <v>35</v>
      </c>
      <c r="B48" s="5" t="s">
        <v>42</v>
      </c>
      <c r="C48" s="6">
        <v>28</v>
      </c>
      <c r="D48" s="15">
        <v>0</v>
      </c>
      <c r="E48" s="15">
        <v>0</v>
      </c>
    </row>
    <row r="49" spans="1:5" s="4" customFormat="1" ht="12" thickBot="1" x14ac:dyDescent="0.25">
      <c r="A49" s="2">
        <v>36</v>
      </c>
      <c r="B49" s="5" t="s">
        <v>43</v>
      </c>
      <c r="C49" s="6">
        <v>29</v>
      </c>
      <c r="D49" s="15">
        <v>1485</v>
      </c>
      <c r="E49" s="15">
        <v>1349</v>
      </c>
    </row>
    <row r="50" spans="1:5" s="4" customFormat="1" ht="12" thickBot="1" x14ac:dyDescent="0.25">
      <c r="A50" s="2">
        <v>37</v>
      </c>
      <c r="B50" s="5" t="s">
        <v>44</v>
      </c>
      <c r="C50" s="7"/>
      <c r="D50" s="15">
        <f>D36+D39+D44+D45+D46+D47+D48+D49</f>
        <v>2398</v>
      </c>
      <c r="E50" s="15">
        <f>E36+E39+E44+E45+E46+E47+E48+E49</f>
        <v>9594</v>
      </c>
    </row>
    <row r="51" spans="1:5" s="4" customFormat="1" ht="12" thickBot="1" x14ac:dyDescent="0.25">
      <c r="A51" s="19" t="s">
        <v>45</v>
      </c>
      <c r="B51" s="20"/>
      <c r="C51" s="20"/>
      <c r="D51" s="20"/>
      <c r="E51" s="21"/>
    </row>
    <row r="52" spans="1:5" s="4" customFormat="1" ht="12" thickBot="1" x14ac:dyDescent="0.25">
      <c r="A52" s="2">
        <v>38</v>
      </c>
      <c r="B52" s="5" t="s">
        <v>46</v>
      </c>
      <c r="C52" s="6">
        <v>30</v>
      </c>
      <c r="D52" s="15">
        <v>143000</v>
      </c>
      <c r="E52" s="15">
        <v>143000</v>
      </c>
    </row>
    <row r="53" spans="1:5" s="4" customFormat="1" ht="12" thickBot="1" x14ac:dyDescent="0.25">
      <c r="A53" s="2">
        <v>39</v>
      </c>
      <c r="B53" s="5" t="s">
        <v>47</v>
      </c>
      <c r="C53" s="6">
        <v>30</v>
      </c>
      <c r="D53" s="15">
        <v>0</v>
      </c>
      <c r="E53" s="15">
        <v>0</v>
      </c>
    </row>
    <row r="54" spans="1:5" s="4" customFormat="1" ht="12" thickBot="1" x14ac:dyDescent="0.25">
      <c r="A54" s="2">
        <v>40</v>
      </c>
      <c r="B54" s="5" t="s">
        <v>48</v>
      </c>
      <c r="C54" s="6">
        <v>30</v>
      </c>
      <c r="D54" s="15">
        <v>0</v>
      </c>
      <c r="E54" s="15">
        <v>0</v>
      </c>
    </row>
    <row r="55" spans="1:5" s="4" customFormat="1" ht="23.25" thickBot="1" x14ac:dyDescent="0.25">
      <c r="A55" s="2">
        <v>41</v>
      </c>
      <c r="B55" s="5" t="s">
        <v>49</v>
      </c>
      <c r="C55" s="6">
        <v>30</v>
      </c>
      <c r="D55" s="15">
        <v>0</v>
      </c>
      <c r="E55" s="15">
        <v>0</v>
      </c>
    </row>
    <row r="56" spans="1:5" s="4" customFormat="1" ht="34.5" thickBot="1" x14ac:dyDescent="0.25">
      <c r="A56" s="8">
        <v>42</v>
      </c>
      <c r="B56" s="9" t="s">
        <v>50</v>
      </c>
      <c r="C56" s="10"/>
      <c r="D56" s="16">
        <v>0</v>
      </c>
      <c r="E56" s="16">
        <v>0</v>
      </c>
    </row>
    <row r="57" spans="1:5" s="4" customFormat="1" ht="34.5" thickBot="1" x14ac:dyDescent="0.25">
      <c r="A57" s="12">
        <v>43</v>
      </c>
      <c r="B57" s="13" t="s">
        <v>51</v>
      </c>
      <c r="C57" s="14"/>
      <c r="D57" s="17">
        <v>0</v>
      </c>
      <c r="E57" s="18">
        <v>0</v>
      </c>
    </row>
    <row r="58" spans="1:5" s="4" customFormat="1" ht="34.5" thickBot="1" x14ac:dyDescent="0.25">
      <c r="A58" s="2">
        <v>44</v>
      </c>
      <c r="B58" s="5" t="s">
        <v>52</v>
      </c>
      <c r="C58" s="7"/>
      <c r="D58" s="15">
        <v>0</v>
      </c>
      <c r="E58" s="15">
        <v>0</v>
      </c>
    </row>
    <row r="59" spans="1:5" s="4" customFormat="1" ht="23.25" thickBot="1" x14ac:dyDescent="0.25">
      <c r="A59" s="2">
        <v>45</v>
      </c>
      <c r="B59" s="5" t="s">
        <v>53</v>
      </c>
      <c r="C59" s="7"/>
      <c r="D59" s="15">
        <v>0</v>
      </c>
      <c r="E59" s="15">
        <v>0</v>
      </c>
    </row>
    <row r="60" spans="1:5" s="4" customFormat="1" ht="45.75" thickBot="1" x14ac:dyDescent="0.25">
      <c r="A60" s="2">
        <v>46</v>
      </c>
      <c r="B60" s="5" t="s">
        <v>54</v>
      </c>
      <c r="C60" s="7"/>
      <c r="D60" s="15">
        <v>0</v>
      </c>
      <c r="E60" s="15">
        <v>0</v>
      </c>
    </row>
    <row r="61" spans="1:5" s="4" customFormat="1" ht="45.75" thickBot="1" x14ac:dyDescent="0.25">
      <c r="A61" s="2">
        <v>47</v>
      </c>
      <c r="B61" s="5" t="s">
        <v>55</v>
      </c>
      <c r="C61" s="6">
        <v>27</v>
      </c>
      <c r="D61" s="15">
        <v>0</v>
      </c>
      <c r="E61" s="15">
        <v>0</v>
      </c>
    </row>
    <row r="62" spans="1:5" s="4" customFormat="1" ht="34.5" thickBot="1" x14ac:dyDescent="0.25">
      <c r="A62" s="2">
        <v>48</v>
      </c>
      <c r="B62" s="5" t="s">
        <v>56</v>
      </c>
      <c r="C62" s="7"/>
      <c r="D62" s="15">
        <v>0</v>
      </c>
      <c r="E62" s="15">
        <v>0</v>
      </c>
    </row>
    <row r="63" spans="1:5" s="4" customFormat="1" ht="12" thickBot="1" x14ac:dyDescent="0.25">
      <c r="A63" s="2">
        <v>49</v>
      </c>
      <c r="B63" s="5" t="s">
        <v>57</v>
      </c>
      <c r="C63" s="7"/>
      <c r="D63" s="15">
        <v>0</v>
      </c>
      <c r="E63" s="15">
        <v>0</v>
      </c>
    </row>
    <row r="64" spans="1:5" s="4" customFormat="1" ht="12" thickBot="1" x14ac:dyDescent="0.25">
      <c r="A64" s="2">
        <v>50</v>
      </c>
      <c r="B64" s="5" t="s">
        <v>58</v>
      </c>
      <c r="C64" s="7"/>
      <c r="D64" s="15">
        <v>0</v>
      </c>
      <c r="E64" s="15">
        <v>0</v>
      </c>
    </row>
    <row r="65" spans="1:5" s="4" customFormat="1" ht="12" thickBot="1" x14ac:dyDescent="0.25">
      <c r="A65" s="2">
        <v>51</v>
      </c>
      <c r="B65" s="5" t="s">
        <v>59</v>
      </c>
      <c r="C65" s="7"/>
      <c r="D65" s="15">
        <v>46995</v>
      </c>
      <c r="E65" s="15">
        <v>45681</v>
      </c>
    </row>
    <row r="66" spans="1:5" s="4" customFormat="1" ht="12" thickBot="1" x14ac:dyDescent="0.25">
      <c r="A66" s="2">
        <v>52</v>
      </c>
      <c r="B66" s="5" t="s">
        <v>60</v>
      </c>
      <c r="C66" s="7"/>
      <c r="D66" s="15">
        <f>SUM(D52:D65)</f>
        <v>189995</v>
      </c>
      <c r="E66" s="15">
        <f>SUM(E52:E65)</f>
        <v>188681</v>
      </c>
    </row>
    <row r="67" spans="1:5" s="4" customFormat="1" ht="12" thickBot="1" x14ac:dyDescent="0.25">
      <c r="A67" s="8">
        <v>53</v>
      </c>
      <c r="B67" s="9" t="s">
        <v>61</v>
      </c>
      <c r="C67" s="10"/>
      <c r="D67" s="16">
        <f>D50+D66</f>
        <v>192393</v>
      </c>
      <c r="E67" s="16">
        <f>E50+E66</f>
        <v>198275</v>
      </c>
    </row>
    <row r="68" spans="1:5" s="4" customFormat="1" ht="36.75" customHeight="1" x14ac:dyDescent="0.2"/>
    <row r="69" spans="1:5" ht="15" customHeight="1" x14ac:dyDescent="0.25">
      <c r="B69" s="34" t="s">
        <v>73</v>
      </c>
      <c r="C69" s="40" t="s">
        <v>68</v>
      </c>
      <c r="D69" s="41"/>
      <c r="E69" s="35" t="s">
        <v>69</v>
      </c>
    </row>
    <row r="70" spans="1:5" x14ac:dyDescent="0.25">
      <c r="B70" s="34"/>
      <c r="C70" s="42" t="s">
        <v>74</v>
      </c>
      <c r="D70" s="43"/>
      <c r="E70" s="33"/>
    </row>
    <row r="71" spans="1:5" x14ac:dyDescent="0.25">
      <c r="B71" s="34"/>
      <c r="C71" s="36"/>
      <c r="D71" s="37"/>
      <c r="E71" s="33"/>
    </row>
    <row r="72" spans="1:5" x14ac:dyDescent="0.25">
      <c r="B72" s="38" t="s">
        <v>70</v>
      </c>
      <c r="C72" s="33"/>
      <c r="D72" s="33"/>
      <c r="E72" s="33"/>
    </row>
    <row r="73" spans="1:5" x14ac:dyDescent="0.25">
      <c r="B73" s="31" t="s">
        <v>72</v>
      </c>
      <c r="C73" s="23"/>
      <c r="D73" s="23"/>
      <c r="E73" s="23"/>
    </row>
    <row r="74" spans="1:5" x14ac:dyDescent="0.25">
      <c r="B74" s="39" t="s">
        <v>75</v>
      </c>
      <c r="C74" s="23"/>
      <c r="D74" s="23"/>
      <c r="E74" s="23"/>
    </row>
    <row r="75" spans="1:5" x14ac:dyDescent="0.25">
      <c r="B75" s="32" t="s">
        <v>71</v>
      </c>
      <c r="C75" s="33"/>
      <c r="D75" s="33"/>
      <c r="E75" s="33"/>
    </row>
    <row r="76" spans="1:5" x14ac:dyDescent="0.25">
      <c r="B76" s="33"/>
      <c r="C76" s="33"/>
      <c r="D76" s="33"/>
      <c r="E76" s="33"/>
    </row>
  </sheetData>
  <mergeCells count="16">
    <mergeCell ref="B73:E73"/>
    <mergeCell ref="B74:E74"/>
    <mergeCell ref="B69:B71"/>
    <mergeCell ref="C69:D69"/>
    <mergeCell ref="C70:D70"/>
    <mergeCell ref="A35:E35"/>
    <mergeCell ref="A51:E51"/>
    <mergeCell ref="A1:E1"/>
    <mergeCell ref="A2:E2"/>
    <mergeCell ref="A6:E6"/>
    <mergeCell ref="A7:E7"/>
    <mergeCell ref="A8:E8"/>
    <mergeCell ref="A12:E12"/>
    <mergeCell ref="A3:E3"/>
    <mergeCell ref="A4:E4"/>
    <mergeCell ref="A5:E5"/>
  </mergeCells>
  <hyperlinks>
    <hyperlink ref="C13" location="sub_51500" display="sub_51500"/>
    <hyperlink ref="C15" location="sub_51600" display="sub_51600"/>
    <hyperlink ref="C16" location="sub_51700" display="sub_51700"/>
    <hyperlink ref="C18" location="sub_51800" display="sub_51800"/>
    <hyperlink ref="C19" location="sub_51900" display="sub_51900"/>
    <hyperlink ref="C21" location="sub_511000" display="sub_511000"/>
    <hyperlink ref="C22" location="sub_511100" display="sub_511100"/>
    <hyperlink ref="C23" location="sub_511200" display="sub_511200"/>
    <hyperlink ref="C24" location="sub_511300" display="sub_511300"/>
    <hyperlink ref="C25" location="sub_511400" display="sub_511400"/>
    <hyperlink ref="C26" location="sub_511500" display="sub_511500"/>
    <hyperlink ref="C27" location="sub_511600" display="sub_511600"/>
    <hyperlink ref="C28" location="sub_511700" display="sub_511700"/>
    <hyperlink ref="C29" location="sub_511800" display="sub_511800"/>
    <hyperlink ref="C30" location="sub_511900" display="sub_511900"/>
    <hyperlink ref="C31" location="sub_514800" display="sub_514800"/>
    <hyperlink ref="C32" location="sub_514800" display="sub_514800"/>
    <hyperlink ref="C33" location="sub_512000" display="sub_512000"/>
    <hyperlink ref="C37" location="sub_512100" display="sub_512100"/>
    <hyperlink ref="C38" location="sub_512200" display="sub_512200"/>
    <hyperlink ref="C40" location="sub_512300" display="sub_512300"/>
    <hyperlink ref="C41" location="sub_512400" display="sub_512400"/>
    <hyperlink ref="C42" location="sub_512500" display="sub_512500"/>
    <hyperlink ref="C43" location="sub_512600" display="sub_512600"/>
    <hyperlink ref="C44" location="sub_511600" display="sub_511600"/>
    <hyperlink ref="C45" location="sub_512700" display="sub_512700"/>
    <hyperlink ref="C46" location="sub_514800" display="sub_514800"/>
    <hyperlink ref="C47" location="sub_514800" display="sub_514800"/>
    <hyperlink ref="C48" location="sub_512800" display="sub_512800"/>
    <hyperlink ref="C49" location="sub_512900" display="sub_512900"/>
    <hyperlink ref="C52" location="sub_513000" display="sub_513000"/>
    <hyperlink ref="C53" location="sub_513000" display="sub_513000"/>
    <hyperlink ref="C54" location="sub_513000" display="sub_513000"/>
    <hyperlink ref="C55" location="sub_513000" display="sub_513000"/>
    <hyperlink ref="C61" location="sub_512700" display="sub_512700"/>
  </hyperlinks>
  <pageMargins left="0.70866141732283472" right="0.70866141732283472" top="0.74803149606299213" bottom="0.74803149606299213" header="0.31496062992125984" footer="0.31496062992125984"/>
  <pageSetup paperSize="9"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56</vt:i4>
      </vt:variant>
    </vt:vector>
  </HeadingPairs>
  <TitlesOfParts>
    <vt:vector size="57" baseType="lpstr">
      <vt:lpstr>31.03.18 в тыс руб </vt:lpstr>
      <vt:lpstr>'31.03.18 в тыс руб '!sub_11001</vt:lpstr>
      <vt:lpstr>'31.03.18 в тыс руб '!sub_11010</vt:lpstr>
      <vt:lpstr>'31.03.18 в тыс руб '!sub_1102</vt:lpstr>
      <vt:lpstr>'31.03.18 в тыс руб '!sub_11020</vt:lpstr>
      <vt:lpstr>'31.03.18 в тыс руб '!sub_1103</vt:lpstr>
      <vt:lpstr>'31.03.18 в тыс руб '!sub_11030</vt:lpstr>
      <vt:lpstr>'31.03.18 в тыс руб '!sub_1104</vt:lpstr>
      <vt:lpstr>'31.03.18 в тыс руб '!sub_1105</vt:lpstr>
      <vt:lpstr>'31.03.18 в тыс руб '!sub_1106</vt:lpstr>
      <vt:lpstr>'31.03.18 в тыс руб '!sub_1107</vt:lpstr>
      <vt:lpstr>'31.03.18 в тыс руб '!sub_1108</vt:lpstr>
      <vt:lpstr>'31.03.18 в тыс руб '!sub_1109</vt:lpstr>
      <vt:lpstr>'31.03.18 в тыс руб '!sub_1110</vt:lpstr>
      <vt:lpstr>'31.03.18 в тыс руб '!sub_1111</vt:lpstr>
      <vt:lpstr>'31.03.18 в тыс руб '!sub_1112</vt:lpstr>
      <vt:lpstr>'31.03.18 в тыс руб '!sub_1113</vt:lpstr>
      <vt:lpstr>'31.03.18 в тыс руб '!sub_1114</vt:lpstr>
      <vt:lpstr>'31.03.18 в тыс руб '!sub_1115</vt:lpstr>
      <vt:lpstr>'31.03.18 в тыс руб '!sub_1116</vt:lpstr>
      <vt:lpstr>'31.03.18 в тыс руб '!sub_1117</vt:lpstr>
      <vt:lpstr>'31.03.18 в тыс руб '!sub_1118</vt:lpstr>
      <vt:lpstr>'31.03.18 в тыс руб '!sub_1119</vt:lpstr>
      <vt:lpstr>'31.03.18 в тыс руб '!sub_1120</vt:lpstr>
      <vt:lpstr>'31.03.18 в тыс руб '!sub_1121</vt:lpstr>
      <vt:lpstr>'31.03.18 в тыс руб '!sub_1122</vt:lpstr>
      <vt:lpstr>'31.03.18 в тыс руб '!sub_1123</vt:lpstr>
      <vt:lpstr>'31.03.18 в тыс руб '!sub_1124</vt:lpstr>
      <vt:lpstr>'31.03.18 в тыс руб '!sub_1125</vt:lpstr>
      <vt:lpstr>'31.03.18 в тыс руб '!sub_1126</vt:lpstr>
      <vt:lpstr>'31.03.18 в тыс руб '!sub_1127</vt:lpstr>
      <vt:lpstr>'31.03.18 в тыс руб '!sub_1128</vt:lpstr>
      <vt:lpstr>'31.03.18 в тыс руб '!sub_1129</vt:lpstr>
      <vt:lpstr>'31.03.18 в тыс руб '!sub_1130</vt:lpstr>
      <vt:lpstr>'31.03.18 в тыс руб '!sub_1131</vt:lpstr>
      <vt:lpstr>'31.03.18 в тыс руб '!sub_1132</vt:lpstr>
      <vt:lpstr>'31.03.18 в тыс руб '!sub_1133</vt:lpstr>
      <vt:lpstr>'31.03.18 в тыс руб '!sub_1134</vt:lpstr>
      <vt:lpstr>'31.03.18 в тыс руб '!sub_1135</vt:lpstr>
      <vt:lpstr>'31.03.18 в тыс руб '!sub_1136</vt:lpstr>
      <vt:lpstr>'31.03.18 в тыс руб '!sub_1137</vt:lpstr>
      <vt:lpstr>'31.03.18 в тыс руб '!sub_1138</vt:lpstr>
      <vt:lpstr>'31.03.18 в тыс руб '!sub_1139</vt:lpstr>
      <vt:lpstr>'31.03.18 в тыс руб '!sub_1140</vt:lpstr>
      <vt:lpstr>'31.03.18 в тыс руб '!sub_1141</vt:lpstr>
      <vt:lpstr>'31.03.18 в тыс руб '!sub_1142</vt:lpstr>
      <vt:lpstr>'31.03.18 в тыс руб '!sub_1143</vt:lpstr>
      <vt:lpstr>'31.03.18 в тыс руб '!sub_1144</vt:lpstr>
      <vt:lpstr>'31.03.18 в тыс руб '!sub_1145</vt:lpstr>
      <vt:lpstr>'31.03.18 в тыс руб '!sub_1146</vt:lpstr>
      <vt:lpstr>'31.03.18 в тыс руб '!sub_1147</vt:lpstr>
      <vt:lpstr>'31.03.18 в тыс руб '!sub_1148</vt:lpstr>
      <vt:lpstr>'31.03.18 в тыс руб '!sub_1149</vt:lpstr>
      <vt:lpstr>'31.03.18 в тыс руб '!sub_1150</vt:lpstr>
      <vt:lpstr>'31.03.18 в тыс руб '!sub_1151</vt:lpstr>
      <vt:lpstr>'31.03.18 в тыс руб '!sub_1152</vt:lpstr>
      <vt:lpstr>'31.03.18 в тыс руб '!sub_1153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Никитенко</dc:creator>
  <cp:lastModifiedBy>Ирина Подкопаева</cp:lastModifiedBy>
  <cp:lastPrinted>2018-05-10T05:41:09Z</cp:lastPrinted>
  <dcterms:created xsi:type="dcterms:W3CDTF">2018-04-27T11:52:11Z</dcterms:created>
  <dcterms:modified xsi:type="dcterms:W3CDTF">2018-05-10T05:54:19Z</dcterms:modified>
</cp:coreProperties>
</file>