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<sst xmlns="http://schemas.openxmlformats.org/spreadsheetml/2006/main" count="1203" uniqueCount="425">
  <si>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</si>
  <si>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</si>
  <si>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</si>
  <si>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</si>
  <si>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</si>
  <si>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</si>
  <si>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</si>
  <si>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</si>
  <si>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</si>
  <si>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</si>
  <si>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</si>
  <si>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</si>
  <si>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</si>
  <si>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</si>
  <si>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</si>
  <si>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</si>
  <si>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</si>
  <si>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</si>
  <si>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</si>
  <si>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</si>
  <si>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</si>
  <si>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</si>
  <si>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</si>
  <si>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</si>
  <si>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</si>
  <si>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</si>
  <si>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</si>
  <si>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</si>
  <si>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</si>
  <si>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</si>
  <si>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</si>
  <si>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</si>
  <si>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</si>
  <si>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</si>
  <si>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</si>
  <si>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</si>
  <si>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</si>
  <si>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</si>
  <si>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</si>
  <si>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</si>
  <si>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</si>
  <si>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</si>
  <si>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</si>
  <si>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</si>
  <si>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</si>
  <si>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</si>
  <si>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</si>
  <si>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</si>
  <si>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</si>
  <si>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</si>
  <si>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</si>
  <si>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</si>
  <si>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</si>
  <si>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</si>
  <si>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</si>
  <si>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</si>
  <si>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</si>
  <si>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</si>
  <si>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</si>
  <si>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</si>
  <si>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</si>
  <si>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</si>
  <si>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</si>
  <si>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</si>
  <si>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</si>
  <si>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</si>
  <si>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</si>
  <si>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</si>
  <si>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</si>
  <si>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</si>
  <si>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</si>
  <si>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</si>
  <si>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</si>
  <si>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</si>
  <si>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</si>
  <si>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</si>
  <si>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</si>
  <si>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</si>
  <si>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</si>
  <si>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</si>
  <si>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</si>
  <si>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</si>
  <si>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</si>
  <si>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</si>
  <si>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</si>
  <si>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</si>
  <si>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</si>
  <si>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</si>
  <si>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</si>
  <si>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</si>
  <si>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</si>
  <si>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</si>
  <si>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</si>
  <si>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</si>
  <si>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</si>
  <si>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</si>
  <si>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</si>
  <si>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</si>
  <si>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</si>
  <si>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</si>
  <si>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</si>
  <si>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</si>
  <si>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</si>
  <si>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</si>
  <si>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</si>
  <si>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</si>
  <si>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</si>
  <si>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</si>
  <si>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</si>
  <si>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</si>
  <si>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</si>
  <si>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</si>
  <si>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</si>
  <si>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</si>
  <si>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</si>
  <si>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</si>
  <si>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</si>
  <si>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</si>
  <si>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</si>
  <si>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</si>
  <si>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</si>
  <si>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</si>
  <si>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</si>
  <si>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</si>
  <si>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</si>
  <si>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</si>
  <si>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</si>
  <si>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</si>
  <si>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</si>
  <si>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</si>
  <si>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</si>
  <si>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</si>
  <si>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</si>
  <si>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</si>
  <si>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</si>
  <si>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</si>
  <si>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</si>
  <si>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</si>
  <si>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</si>
  <si>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</si>
  <si>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</si>
  <si>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</si>
  <si>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</si>
  <si>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</si>
  <si>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</si>
  <si>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</si>
  <si>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</si>
  <si>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</si>
  <si>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</si>
  <si>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</si>
  <si>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</si>
  <si>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</si>
  <si>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</si>
  <si>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</si>
  <si>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</si>
  <si>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</si>
  <si>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</si>
  <si>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</si>
  <si>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</si>
  <si>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</si>
  <si>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</si>
  <si>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</si>
  <si>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</si>
  <si>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</si>
  <si>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</si>
  <si>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</si>
  <si>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</si>
  <si>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</si>
  <si>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</si>
  <si>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</si>
  <si>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</si>
  <si>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</si>
  <si>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</si>
  <si>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</si>
  <si>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</si>
  <si>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</si>
  <si>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</si>
  <si>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</si>
  <si>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</si>
  <si>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</si>
  <si>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</si>
  <si>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</si>
  <si>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</si>
  <si>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</si>
  <si>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</si>
  <si>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</si>
  <si>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</si>
  <si>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</si>
  <si>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</si>
  <si>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</si>
  <si>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</si>
  <si>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</si>
  <si>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</si>
  <si>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</si>
  <si>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</si>
  <si>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</si>
  <si>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</si>
  <si>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</si>
  <si>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</si>
  <si>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</si>
  <si>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</si>
  <si>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</si>
  <si>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</si>
  <si>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</si>
  <si>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</si>
  <si>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</si>
  <si>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</si>
  <si>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</si>
  <si>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</si>
  <si>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</si>
  <si>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</si>
  <si>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</si>
  <si>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</si>
  <si>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</si>
  <si>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</si>
  <si>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</si>
  <si>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</si>
  <si>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</si>
  <si>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</si>
  <si>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</si>
  <si>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</si>
  <si>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</si>
  <si>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</si>
  <si>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</si>
  <si>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</si>
  <si>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</si>
  <si>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</si>
  <si>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</si>
  <si>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</si>
  <si>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</si>
  <si>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</si>
  <si>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</si>
  <si>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</si>
  <si>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</si>
  <si>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</si>
  <si>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</si>
  <si>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</si>
  <si>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</si>
  <si>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</si>
  <si>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</si>
  <si>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</si>
  <si>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</si>
  <si>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</si>
  <si>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</si>
  <si>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</si>
  <si>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</si>
  <si>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</si>
  <si>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</si>
  <si>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</si>
  <si>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</si>
  <si>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</si>
  <si>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</si>
  <si>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</si>
  <si>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</si>
  <si>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</si>
  <si>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</si>
  <si>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</si>
  <si>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</si>
  <si>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</si>
  <si>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</si>
  <si>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</si>
  <si>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</si>
  <si>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</si>
  <si>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</si>
  <si>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</si>
  <si>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</si>
  <si>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</si>
  <si>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</si>
  <si>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</si>
  <si>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</si>
  <si>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</si>
  <si>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</si>
  <si>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</si>
  <si>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</si>
  <si>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</si>
  <si>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</si>
  <si>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</si>
  <si>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</si>
  <si>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</si>
  <si>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</si>
  <si>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</si>
  <si>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</si>
  <si>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</si>
  <si>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</si>
  <si>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</si>
  <si>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</si>
  <si>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</si>
  <si>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</si>
  <si>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</si>
  <si>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</si>
  <si>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</si>
  <si>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</si>
  <si>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</si>
  <si>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</si>
  <si>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</si>
  <si>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</si>
  <si>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</si>
  <si>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</si>
  <si>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</si>
  <si>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</si>
  <si>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</si>
  <si>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</si>
  <si>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56:44:0238001:6755</t>
  </si>
  <si>
    <t>Земельный участок, категория земель:Земельные участки, предоставленные для жилищного строительства. Общая площадь 58 081 м2</t>
  </si>
  <si>
    <t>56:44:0238001:6756</t>
  </si>
  <si>
    <t>Земельный участок, категория земель:Земельные участки, предоставленные для жилищного строительства. Общая площадь 11 121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</si>
  <si>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</si>
  <si>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</si>
  <si>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</si>
  <si>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</si>
  <si>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</si>
  <si>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</si>
  <si>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</si>
  <si>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</si>
  <si>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</si>
  <si>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</si>
  <si>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</si>
  <si>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</si>
  <si>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</si>
  <si>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</si>
  <si>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</si>
  <si>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</si>
  <si>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</si>
  <si>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</si>
  <si>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</si>
  <si>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</si>
  <si>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</si>
  <si>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</si>
  <si>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</si>
  <si>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</si>
  <si>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</si>
  <si>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</si>
  <si>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</si>
  <si>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</si>
  <si>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</si>
  <si>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</si>
  <si>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</si>
  <si>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</si>
  <si>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</si>
  <si>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</si>
  <si>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</si>
  <si>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</si>
  <si>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</si>
  <si>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</si>
  <si>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</si>
  <si>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</si>
  <si>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</si>
  <si>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</si>
  <si>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</si>
  <si>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</si>
  <si>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</si>
  <si>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</si>
  <si>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</si>
  <si>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</si>
  <si>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</si>
  <si>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</si>
  <si>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</si>
  <si>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</si>
  <si>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</si>
  <si>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</si>
  <si>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</si>
  <si>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</si>
  <si>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</si>
  <si>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</si>
  <si>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</si>
  <si>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</si>
  <si>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</si>
  <si>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</si>
  <si>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</si>
  <si>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</si>
  <si>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</si>
  <si>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</si>
  <si>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</si>
  <si>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</si>
  <si>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</si>
  <si>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</si>
  <si>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</si>
  <si>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</si>
  <si>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</si>
  <si>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</si>
  <si>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</si>
  <si>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</si>
  <si>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</si>
  <si>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</si>
  <si>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</si>
  <si>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</si>
  <si>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</si>
  <si>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</si>
  <si>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</si>
  <si>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</si>
  <si>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</si>
  <si>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</si>
  <si>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</si>
  <si>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</si>
  <si>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</si>
  <si>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Задолженность по договору купли-продажи</t>
  </si>
  <si>
    <t>купли-продажи зем. уч.№ 6753/6754/6757 от 12.03.19</t>
  </si>
  <si>
    <t>ООО "УПСК Жилстрой"</t>
  </si>
  <si>
    <t>460060, область Оренбургская, город Оренбург, улица Салмышская, дом 66/2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</si>
  <si>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</si>
  <si>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</si>
  <si>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</si>
  <si>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</si>
  <si>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</si>
  <si>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</si>
  <si>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</si>
  <si>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</si>
  <si>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</si>
  <si>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</si>
  <si>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</si>
  <si>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</si>
  <si>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</si>
  <si>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</si>
  <si>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</si>
  <si>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</si>
  <si>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</si>
  <si>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</si>
  <si>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</si>
  <si>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125167, Россия, г. Москва, 4-я ул. 8 Марта, д. 6а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</si>
  <si>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кредитной организации выплатить денежный эквивалент драгоценных металлов)</t>
  </si>
  <si>
    <t>Руководитель  акционерного  инвестиционного 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(управляющей компании паевого инвестиционного фонда)                                                                                                                                                                                                                                                                                                                                                                                                                                                                                                                                                                                                                                                                    (лицо, исполняющее обязанности руководителя акционерного инвестиционного фонда                                                                                                                                                                                                                                                                                                                                             (управляющей   компании   паевого инвестиционного фонда)</t>
  </si>
  <si>
    <t>Уполномоченное    лицо    специализированного     депозитария                                                                                                                                                                                                                                                                                                                                                                                акционерного инвестиционного фонда (паевого инвестиционного фонда)</t>
  </si>
  <si>
    <t xml:space="preserve">                                                          (инициалы, фамилия)</t>
  </si>
  <si>
    <t>Г.Н. Панкратова</t>
  </si>
  <si>
    <t xml:space="preserve">                                                                В.В. Жуков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</si>
</sst>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  <numFmt numFmtId="166" formatCode="mmm/yyyy"/>
    <numFmt numFmtId="167" formatCode="#,##0.00000"/>
  </numFmts>
  <fonts count="43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5" fillId="0" borderId="24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0" fontId="5" fillId="33" borderId="26" xfId="0" applyNumberFormat="1" applyFont="1" applyFill="1" applyBorder="1" applyAlignment="1">
      <alignment horizontal="right"/>
    </xf>
    <xf numFmtId="0" fontId="5" fillId="33" borderId="27" xfId="0" applyNumberFormat="1" applyFont="1" applyFill="1" applyBorder="1" applyAlignment="1">
      <alignment horizontal="right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1" fontId="5" fillId="0" borderId="12" xfId="0" applyNumberFormat="1" applyFont="1" applyBorder="1" applyAlignment="1">
      <alignment horizontal="center" vertical="center" wrapText="1"/>
    </xf>
    <xf numFmtId="167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right"/>
    </xf>
    <xf numFmtId="2" fontId="5" fillId="33" borderId="28" xfId="0" applyNumberFormat="1" applyFont="1" applyFill="1" applyBorder="1" applyAlignment="1">
      <alignment horizontal="right" wrapText="1"/>
    </xf>
    <xf numFmtId="0" fontId="5" fillId="0" borderId="13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  <xf numFmtId="1" fontId="5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4" fontId="5" fillId="33" borderId="19" xfId="0" applyNumberFormat="1" applyFont="1" applyFill="1" applyBorder="1" applyAlignment="1">
      <alignment horizontal="right"/>
    </xf>
    <xf numFmtId="4" fontId="5" fillId="33" borderId="33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4" fontId="5" fillId="33" borderId="16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4" fontId="5" fillId="33" borderId="14" xfId="0" applyNumberFormat="1" applyFont="1" applyFill="1" applyBorder="1" applyAlignment="1">
      <alignment horizontal="right"/>
    </xf>
    <xf numFmtId="0" fontId="8" fillId="0" borderId="0" xfId="0" applyNumberFormat="1" applyFont="1" applyAlignment="1">
      <alignment horizontal="left" wrapText="1"/>
    </xf>
    <xf numFmtId="0" fontId="5" fillId="0" borderId="28" xfId="0" applyNumberFormat="1" applyFont="1" applyBorder="1" applyAlignment="1">
      <alignment horizontal="left" wrapText="1"/>
    </xf>
    <xf numFmtId="164" fontId="5" fillId="0" borderId="28" xfId="0" applyNumberFormat="1" applyFont="1" applyBorder="1" applyAlignment="1">
      <alignment horizontal="center"/>
    </xf>
    <xf numFmtId="4" fontId="5" fillId="33" borderId="28" xfId="0" applyNumberFormat="1" applyFont="1" applyFill="1" applyBorder="1" applyAlignment="1">
      <alignment horizontal="right"/>
    </xf>
    <xf numFmtId="4" fontId="5" fillId="33" borderId="28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2" fontId="5" fillId="33" borderId="14" xfId="0" applyNumberFormat="1" applyFont="1" applyFill="1" applyBorder="1" applyAlignment="1">
      <alignment horizontal="right" vertical="top"/>
    </xf>
    <xf numFmtId="2" fontId="0" fillId="0" borderId="14" xfId="0" applyNumberFormat="1" applyBorder="1" applyAlignment="1">
      <alignment horizontal="right" vertical="top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justify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center" vertical="top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 applyProtection="1">
      <alignment horizontal="center" vertical="center" wrapText="1"/>
      <protection/>
    </xf>
    <xf numFmtId="1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167" fontId="5" fillId="33" borderId="13" xfId="0" applyNumberFormat="1" applyFont="1" applyFill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left" indent="2"/>
    </xf>
    <xf numFmtId="2" fontId="5" fillId="33" borderId="18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wrapText="1" indent="2"/>
    </xf>
    <xf numFmtId="1" fontId="5" fillId="0" borderId="28" xfId="0" applyNumberFormat="1" applyFont="1" applyBorder="1" applyAlignment="1">
      <alignment horizontal="center" wrapText="1"/>
    </xf>
    <xf numFmtId="4" fontId="5" fillId="33" borderId="28" xfId="0" applyNumberFormat="1" applyFont="1" applyFill="1" applyBorder="1" applyAlignment="1">
      <alignment horizontal="right"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0" fontId="5" fillId="0" borderId="18" xfId="0" applyNumberFormat="1" applyFont="1" applyBorder="1" applyAlignment="1">
      <alignment horizontal="left" indent="2"/>
    </xf>
    <xf numFmtId="1" fontId="5" fillId="33" borderId="10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33" borderId="13" xfId="0" applyNumberFormat="1" applyFont="1" applyFill="1" applyBorder="1" applyAlignment="1">
      <alignment horizontal="left" wrapText="1" indent="2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indent="2"/>
    </xf>
    <xf numFmtId="0" fontId="5" fillId="33" borderId="18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/>
    </xf>
    <xf numFmtId="0" fontId="5" fillId="33" borderId="15" xfId="0" applyNumberFormat="1" applyFont="1" applyFill="1" applyBorder="1" applyAlignment="1">
      <alignment horizontal="left" indent="2"/>
    </xf>
    <xf numFmtId="0" fontId="5" fillId="33" borderId="13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33"/>
  <sheetViews>
    <sheetView tabSelected="1" zoomScale="89" zoomScaleNormal="89" zoomScalePageLayoutView="0" workbookViewId="0" topLeftCell="A1">
      <selection activeCell="D4" sqref="D4:F4"/>
    </sheetView>
  </sheetViews>
  <sheetFormatPr defaultColWidth="10.66015625" defaultRowHeight="11.25"/>
  <cols>
    <col min="1" max="1" width="40.66015625" style="0" customWidth="1"/>
    <col min="2" max="2" width="0.1640625" style="0" customWidth="1"/>
    <col min="3" max="3" width="27.5" style="0" customWidth="1"/>
    <col min="4" max="4" width="0.328125" style="0" customWidth="1"/>
    <col min="5" max="5" width="33.83203125" style="0" customWidth="1"/>
    <col min="6" max="6" width="0.1640625" style="0" customWidth="1"/>
    <col min="7" max="7" width="15.5" style="0" bestFit="1" customWidth="1"/>
    <col min="8" max="8" width="12" style="0" customWidth="1"/>
    <col min="9" max="9" width="10.5" style="0" customWidth="1"/>
    <col min="10" max="10" width="16.33203125" style="0" bestFit="1" customWidth="1"/>
    <col min="11" max="11" width="14.33203125" style="0" bestFit="1" customWidth="1"/>
    <col min="12" max="12" width="15.16015625" style="0" bestFit="1" customWidth="1"/>
    <col min="13" max="15" width="10.5" style="0" customWidth="1"/>
    <col min="16" max="16" width="11.66015625" style="0" customWidth="1"/>
    <col min="17" max="17" width="10.5" style="0" customWidth="1"/>
    <col min="18" max="18" width="11.66015625" style="0" customWidth="1"/>
    <col min="19" max="19" width="10.5" style="0" customWidth="1"/>
    <col min="20" max="20" width="12.5" style="0" customWidth="1"/>
    <col min="21" max="21" width="9.66015625" style="0" customWidth="1"/>
    <col min="22" max="22" width="9.83203125" style="0" customWidth="1"/>
  </cols>
  <sheetData>
    <row r="1" spans="1:19" ht="63.75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ht="11.25" customHeight="1">
      <c r="T2" s="1"/>
    </row>
    <row r="3" spans="1:19" ht="15.75" customHeight="1">
      <c r="A3" s="218" t="s">
        <v>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9" ht="75" customHeight="1">
      <c r="A4" s="253" t="s">
        <v>2</v>
      </c>
      <c r="B4" s="253"/>
      <c r="C4" s="152" t="s">
        <v>3</v>
      </c>
      <c r="D4" s="253" t="s">
        <v>4</v>
      </c>
      <c r="E4" s="253"/>
      <c r="F4" s="253"/>
      <c r="G4" s="254" t="s">
        <v>5</v>
      </c>
      <c r="H4" s="254"/>
      <c r="I4" s="254"/>
    </row>
    <row r="5" spans="1:9" ht="15" customHeight="1">
      <c r="A5" s="250">
        <v>1</v>
      </c>
      <c r="B5" s="250"/>
      <c r="C5" s="3">
        <v>2</v>
      </c>
      <c r="D5" s="250">
        <v>3</v>
      </c>
      <c r="E5" s="250"/>
      <c r="F5" s="250"/>
      <c r="G5" s="255">
        <v>4</v>
      </c>
      <c r="H5" s="255"/>
      <c r="I5" s="255"/>
    </row>
    <row r="6" spans="1:9" ht="33.75" customHeight="1">
      <c r="A6" s="257" t="s">
        <v>6</v>
      </c>
      <c r="B6" s="257"/>
      <c r="C6" s="153">
        <v>2623</v>
      </c>
      <c r="D6" s="257" t="s">
        <v>7</v>
      </c>
      <c r="E6" s="257"/>
      <c r="F6" s="257"/>
      <c r="G6" s="254" t="s">
        <v>8</v>
      </c>
      <c r="H6" s="254"/>
      <c r="I6" s="254"/>
    </row>
    <row r="7" ht="12" customHeight="1"/>
    <row r="8" spans="1:19" ht="15.75" customHeight="1">
      <c r="A8" s="218" t="s">
        <v>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</row>
    <row r="9" spans="1:5" ht="42" customHeight="1">
      <c r="A9" s="2" t="s">
        <v>10</v>
      </c>
      <c r="B9" s="252" t="s">
        <v>11</v>
      </c>
      <c r="C9" s="252"/>
      <c r="D9" s="252"/>
      <c r="E9" s="107" t="s">
        <v>12</v>
      </c>
    </row>
    <row r="10" spans="1:5" ht="15" customHeight="1">
      <c r="A10" s="3">
        <v>1</v>
      </c>
      <c r="B10" s="250">
        <v>2</v>
      </c>
      <c r="C10" s="250"/>
      <c r="D10" s="250"/>
      <c r="E10" s="108">
        <v>3</v>
      </c>
    </row>
    <row r="11" spans="1:5" ht="15" customHeight="1">
      <c r="A11" s="106">
        <v>43677</v>
      </c>
      <c r="B11" s="251">
        <v>43644</v>
      </c>
      <c r="C11" s="252"/>
      <c r="D11" s="252"/>
      <c r="E11" s="107" t="s">
        <v>13</v>
      </c>
    </row>
    <row r="12" ht="11.25" customHeight="1"/>
    <row r="13" spans="1:19" ht="15.75" customHeight="1">
      <c r="A13" s="218" t="s">
        <v>14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</row>
    <row r="14" spans="1:19" ht="15.75" customHeight="1">
      <c r="A14" s="218" t="s">
        <v>15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</row>
    <row r="15" spans="1:10" ht="96" customHeight="1">
      <c r="A15" s="197" t="s">
        <v>16</v>
      </c>
      <c r="B15" s="197"/>
      <c r="C15" s="5" t="s">
        <v>17</v>
      </c>
      <c r="D15" s="197" t="s">
        <v>18</v>
      </c>
      <c r="E15" s="197"/>
      <c r="F15" s="197"/>
      <c r="G15" s="4" t="s">
        <v>19</v>
      </c>
      <c r="H15" s="4" t="s">
        <v>20</v>
      </c>
      <c r="I15" s="5" t="s">
        <v>21</v>
      </c>
      <c r="J15" s="6"/>
    </row>
    <row r="16" spans="1:10" ht="12" customHeight="1">
      <c r="A16" s="193">
        <v>1</v>
      </c>
      <c r="B16" s="193"/>
      <c r="C16" s="8">
        <v>2</v>
      </c>
      <c r="D16" s="193">
        <v>3</v>
      </c>
      <c r="E16" s="193"/>
      <c r="F16" s="193"/>
      <c r="G16" s="7">
        <v>4</v>
      </c>
      <c r="H16" s="7">
        <v>5</v>
      </c>
      <c r="I16" s="8">
        <v>6</v>
      </c>
      <c r="J16" s="6"/>
    </row>
    <row r="17" spans="1:10" ht="12" customHeight="1">
      <c r="A17" s="225" t="s">
        <v>22</v>
      </c>
      <c r="B17" s="225"/>
      <c r="C17" s="9">
        <v>1</v>
      </c>
      <c r="D17" s="217">
        <f>D18+D23</f>
        <v>7907451.7</v>
      </c>
      <c r="E17" s="217"/>
      <c r="F17" s="217"/>
      <c r="G17" s="10">
        <f>G18+G23</f>
        <v>6089120.5200000005</v>
      </c>
      <c r="H17" s="11">
        <f>D17/$D$133*100</f>
        <v>4.553638501144478</v>
      </c>
      <c r="I17" s="12">
        <f>D17/D150*100</f>
        <v>4.572414481225649</v>
      </c>
      <c r="J17" s="6"/>
    </row>
    <row r="18" spans="1:10" ht="12" customHeight="1">
      <c r="A18" s="219" t="s">
        <v>23</v>
      </c>
      <c r="B18" s="219"/>
      <c r="C18" s="13"/>
      <c r="D18" s="162">
        <f>D20+D22</f>
        <v>105854.11</v>
      </c>
      <c r="E18" s="162"/>
      <c r="F18" s="162"/>
      <c r="G18" s="14">
        <f>G20+G22</f>
        <v>82076.69</v>
      </c>
      <c r="H18" s="176">
        <f>D18/D133*100</f>
        <v>0.06095786216441672</v>
      </c>
      <c r="I18" s="176">
        <f>D18/D150*100</f>
        <v>0.0612092092148034</v>
      </c>
      <c r="J18" s="6"/>
    </row>
    <row r="19" spans="1:10" ht="12" customHeight="1">
      <c r="A19" s="221" t="s">
        <v>24</v>
      </c>
      <c r="B19" s="221"/>
      <c r="C19" s="17" t="s">
        <v>25</v>
      </c>
      <c r="D19" s="18"/>
      <c r="E19" s="19"/>
      <c r="F19" s="19"/>
      <c r="G19" s="18"/>
      <c r="H19" s="181"/>
      <c r="I19" s="177"/>
      <c r="J19" s="6"/>
    </row>
    <row r="20" spans="1:10" ht="12" customHeight="1">
      <c r="A20" s="232" t="s">
        <v>23</v>
      </c>
      <c r="B20" s="232"/>
      <c r="C20" s="13"/>
      <c r="D20" s="162">
        <v>64179.82</v>
      </c>
      <c r="E20" s="162"/>
      <c r="F20" s="162"/>
      <c r="G20" s="14">
        <v>40621.95</v>
      </c>
      <c r="H20" s="176">
        <f>D20/D133*100</f>
        <v>0.036959024276875745</v>
      </c>
      <c r="I20" s="176">
        <f>D20/D150*100</f>
        <v>0.03711141711690196</v>
      </c>
      <c r="J20" s="6"/>
    </row>
    <row r="21" spans="1:10" ht="12" customHeight="1">
      <c r="A21" s="233" t="s">
        <v>26</v>
      </c>
      <c r="B21" s="233"/>
      <c r="C21" s="17" t="s">
        <v>27</v>
      </c>
      <c r="D21" s="18"/>
      <c r="E21" s="19"/>
      <c r="F21" s="19"/>
      <c r="G21" s="18"/>
      <c r="H21" s="182"/>
      <c r="I21" s="177"/>
      <c r="J21" s="6"/>
    </row>
    <row r="22" spans="1:10" ht="12" customHeight="1">
      <c r="A22" s="249" t="s">
        <v>28</v>
      </c>
      <c r="B22" s="249"/>
      <c r="C22" s="21" t="s">
        <v>29</v>
      </c>
      <c r="D22" s="217">
        <v>41674.29</v>
      </c>
      <c r="E22" s="217"/>
      <c r="F22" s="217"/>
      <c r="G22" s="10">
        <v>41454.74</v>
      </c>
      <c r="H22" s="11">
        <f>D22/D133*100</f>
        <v>0.023998837887540977</v>
      </c>
      <c r="I22" s="12">
        <f>D22/D150*100</f>
        <v>0.024097792097901433</v>
      </c>
      <c r="J22" s="6"/>
    </row>
    <row r="23" spans="1:10" ht="12" customHeight="1">
      <c r="A23" s="219" t="s">
        <v>30</v>
      </c>
      <c r="B23" s="219"/>
      <c r="C23" s="22"/>
      <c r="D23" s="162">
        <v>7801597.59</v>
      </c>
      <c r="E23" s="162"/>
      <c r="F23" s="162"/>
      <c r="G23" s="14">
        <f>G25</f>
        <v>6007043.83</v>
      </c>
      <c r="H23" s="176">
        <f>H25</f>
        <v>4.492680638980061</v>
      </c>
      <c r="I23" s="176">
        <f>I25</f>
        <v>4.511205272010845</v>
      </c>
      <c r="J23" s="6"/>
    </row>
    <row r="24" spans="1:10" ht="12" customHeight="1">
      <c r="A24" s="229" t="s">
        <v>31</v>
      </c>
      <c r="B24" s="229"/>
      <c r="C24" s="23" t="s">
        <v>32</v>
      </c>
      <c r="D24" s="18"/>
      <c r="E24" s="19"/>
      <c r="F24" s="19"/>
      <c r="G24" s="18"/>
      <c r="H24" s="182"/>
      <c r="I24" s="177"/>
      <c r="J24" s="6"/>
    </row>
    <row r="25" spans="1:10" ht="12" customHeight="1">
      <c r="A25" s="232" t="s">
        <v>23</v>
      </c>
      <c r="B25" s="232"/>
      <c r="C25" s="13"/>
      <c r="D25" s="162">
        <f>D23</f>
        <v>7801597.59</v>
      </c>
      <c r="E25" s="162"/>
      <c r="F25" s="162"/>
      <c r="G25" s="14">
        <v>6007043.83</v>
      </c>
      <c r="H25" s="176">
        <f>D25/D133*100</f>
        <v>4.492680638980061</v>
      </c>
      <c r="I25" s="176">
        <f>D25/D150*100</f>
        <v>4.511205272010845</v>
      </c>
      <c r="J25" s="6"/>
    </row>
    <row r="26" spans="1:10" ht="12" customHeight="1">
      <c r="A26" s="233" t="s">
        <v>26</v>
      </c>
      <c r="B26" s="233"/>
      <c r="C26" s="17" t="s">
        <v>33</v>
      </c>
      <c r="D26" s="18"/>
      <c r="E26" s="19"/>
      <c r="F26" s="19"/>
      <c r="G26" s="18"/>
      <c r="H26" s="182"/>
      <c r="I26" s="177"/>
      <c r="J26" s="6"/>
    </row>
    <row r="27" spans="1:10" ht="12" customHeight="1">
      <c r="A27" s="249" t="s">
        <v>28</v>
      </c>
      <c r="B27" s="249"/>
      <c r="C27" s="21" t="s">
        <v>34</v>
      </c>
      <c r="D27" s="227">
        <v>0</v>
      </c>
      <c r="E27" s="227"/>
      <c r="F27" s="227"/>
      <c r="G27" s="11">
        <v>0</v>
      </c>
      <c r="H27" s="11">
        <v>0</v>
      </c>
      <c r="I27" s="12">
        <v>0</v>
      </c>
      <c r="J27" s="6"/>
    </row>
    <row r="28" ht="11.25" customHeight="1"/>
    <row r="29" ht="11.25" customHeight="1"/>
    <row r="30" spans="1:19" ht="15.75" customHeight="1">
      <c r="A30" s="218" t="s">
        <v>35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</row>
    <row r="31" spans="1:9" ht="96" customHeight="1">
      <c r="A31" s="197" t="s">
        <v>16</v>
      </c>
      <c r="B31" s="197"/>
      <c r="C31" s="5" t="s">
        <v>17</v>
      </c>
      <c r="D31" s="197" t="s">
        <v>36</v>
      </c>
      <c r="E31" s="197"/>
      <c r="F31" s="197"/>
      <c r="G31" s="4" t="s">
        <v>37</v>
      </c>
      <c r="H31" s="4" t="s">
        <v>38</v>
      </c>
      <c r="I31" s="110" t="s">
        <v>39</v>
      </c>
    </row>
    <row r="32" spans="1:9" ht="12" customHeight="1">
      <c r="A32" s="193">
        <v>1</v>
      </c>
      <c r="B32" s="193"/>
      <c r="C32" s="8">
        <v>2</v>
      </c>
      <c r="D32" s="193">
        <v>3</v>
      </c>
      <c r="E32" s="193"/>
      <c r="F32" s="193"/>
      <c r="G32" s="7">
        <v>4</v>
      </c>
      <c r="H32" s="7">
        <v>5</v>
      </c>
      <c r="I32" s="111">
        <v>6</v>
      </c>
    </row>
    <row r="33" spans="1:9" ht="12" customHeight="1">
      <c r="A33" s="242" t="s">
        <v>40</v>
      </c>
      <c r="B33" s="242"/>
      <c r="C33" s="24">
        <v>2</v>
      </c>
      <c r="D33" s="230">
        <v>0</v>
      </c>
      <c r="E33" s="230"/>
      <c r="F33" s="230"/>
      <c r="G33" s="25">
        <v>0</v>
      </c>
      <c r="H33" s="11">
        <v>0</v>
      </c>
      <c r="I33" s="112">
        <v>0</v>
      </c>
    </row>
    <row r="34" spans="1:9" ht="12" customHeight="1">
      <c r="A34" s="237" t="s">
        <v>23</v>
      </c>
      <c r="B34" s="237"/>
      <c r="C34" s="26"/>
      <c r="D34" s="247">
        <v>0</v>
      </c>
      <c r="E34" s="247"/>
      <c r="F34" s="247"/>
      <c r="G34" s="27">
        <v>0</v>
      </c>
      <c r="H34" s="15">
        <v>0</v>
      </c>
      <c r="I34" s="113">
        <v>0</v>
      </c>
    </row>
    <row r="35" spans="1:9" ht="36" customHeight="1">
      <c r="A35" s="238" t="s">
        <v>41</v>
      </c>
      <c r="B35" s="238"/>
      <c r="C35" s="28" t="s">
        <v>42</v>
      </c>
      <c r="D35" s="29"/>
      <c r="E35" s="30"/>
      <c r="F35" s="30"/>
      <c r="G35" s="29"/>
      <c r="H35" s="29"/>
      <c r="I35" s="114"/>
    </row>
    <row r="36" spans="1:9" ht="12" customHeight="1">
      <c r="A36" s="244" t="s">
        <v>43</v>
      </c>
      <c r="B36" s="244"/>
      <c r="C36" s="26"/>
      <c r="D36" s="247">
        <v>0</v>
      </c>
      <c r="E36" s="247"/>
      <c r="F36" s="247"/>
      <c r="G36" s="27">
        <v>0</v>
      </c>
      <c r="H36" s="15">
        <v>0</v>
      </c>
      <c r="I36" s="113">
        <v>0</v>
      </c>
    </row>
    <row r="37" spans="1:9" ht="12" customHeight="1">
      <c r="A37" s="248" t="s">
        <v>44</v>
      </c>
      <c r="B37" s="248"/>
      <c r="C37" s="28" t="s">
        <v>45</v>
      </c>
      <c r="D37" s="18"/>
      <c r="E37" s="19"/>
      <c r="F37" s="19"/>
      <c r="G37" s="18"/>
      <c r="H37" s="18"/>
      <c r="I37" s="115"/>
    </row>
    <row r="38" spans="1:9" ht="12" customHeight="1">
      <c r="A38" s="235" t="s">
        <v>46</v>
      </c>
      <c r="B38" s="235"/>
      <c r="C38" s="31" t="s">
        <v>47</v>
      </c>
      <c r="D38" s="230">
        <v>0</v>
      </c>
      <c r="E38" s="230"/>
      <c r="F38" s="230"/>
      <c r="G38" s="25">
        <v>0</v>
      </c>
      <c r="H38" s="11">
        <v>0</v>
      </c>
      <c r="I38" s="112">
        <v>0</v>
      </c>
    </row>
    <row r="39" spans="1:9" ht="12" customHeight="1">
      <c r="A39" s="237" t="s">
        <v>48</v>
      </c>
      <c r="B39" s="237"/>
      <c r="C39" s="28" t="s">
        <v>49</v>
      </c>
      <c r="D39" s="230">
        <v>0</v>
      </c>
      <c r="E39" s="230"/>
      <c r="F39" s="230"/>
      <c r="G39" s="25">
        <v>0</v>
      </c>
      <c r="H39" s="11">
        <v>0</v>
      </c>
      <c r="I39" s="112">
        <v>0</v>
      </c>
    </row>
    <row r="40" spans="1:9" ht="12" customHeight="1">
      <c r="A40" s="235" t="s">
        <v>50</v>
      </c>
      <c r="B40" s="235"/>
      <c r="C40" s="31" t="s">
        <v>51</v>
      </c>
      <c r="D40" s="230">
        <v>0</v>
      </c>
      <c r="E40" s="230"/>
      <c r="F40" s="230"/>
      <c r="G40" s="25">
        <v>0</v>
      </c>
      <c r="H40" s="11">
        <v>0</v>
      </c>
      <c r="I40" s="112">
        <v>0</v>
      </c>
    </row>
    <row r="41" spans="1:9" ht="12" customHeight="1">
      <c r="A41" s="235" t="s">
        <v>52</v>
      </c>
      <c r="B41" s="235"/>
      <c r="C41" s="31" t="s">
        <v>53</v>
      </c>
      <c r="D41" s="230">
        <v>0</v>
      </c>
      <c r="E41" s="230"/>
      <c r="F41" s="230"/>
      <c r="G41" s="25">
        <v>0</v>
      </c>
      <c r="H41" s="11">
        <v>0</v>
      </c>
      <c r="I41" s="112">
        <v>0</v>
      </c>
    </row>
    <row r="42" spans="1:9" ht="12" customHeight="1">
      <c r="A42" s="235" t="s">
        <v>54</v>
      </c>
      <c r="B42" s="235"/>
      <c r="C42" s="31" t="s">
        <v>55</v>
      </c>
      <c r="D42" s="230">
        <v>0</v>
      </c>
      <c r="E42" s="230"/>
      <c r="F42" s="230"/>
      <c r="G42" s="25">
        <v>0</v>
      </c>
      <c r="H42" s="11">
        <v>0</v>
      </c>
      <c r="I42" s="112">
        <v>0</v>
      </c>
    </row>
    <row r="43" spans="1:9" ht="12" customHeight="1">
      <c r="A43" s="235" t="s">
        <v>56</v>
      </c>
      <c r="B43" s="235"/>
      <c r="C43" s="31" t="s">
        <v>57</v>
      </c>
      <c r="D43" s="230">
        <v>0</v>
      </c>
      <c r="E43" s="230"/>
      <c r="F43" s="230"/>
      <c r="G43" s="25">
        <v>0</v>
      </c>
      <c r="H43" s="11">
        <v>0</v>
      </c>
      <c r="I43" s="112">
        <v>0</v>
      </c>
    </row>
    <row r="44" spans="1:9" ht="12" customHeight="1">
      <c r="A44" s="244" t="s">
        <v>23</v>
      </c>
      <c r="B44" s="244"/>
      <c r="C44" s="26"/>
      <c r="D44" s="247">
        <v>0</v>
      </c>
      <c r="E44" s="247"/>
      <c r="F44" s="247"/>
      <c r="G44" s="27">
        <v>0</v>
      </c>
      <c r="H44" s="15">
        <v>0</v>
      </c>
      <c r="I44" s="113">
        <v>0</v>
      </c>
    </row>
    <row r="45" spans="1:9" ht="12" customHeight="1">
      <c r="A45" s="240" t="s">
        <v>58</v>
      </c>
      <c r="B45" s="240"/>
      <c r="C45" s="28" t="s">
        <v>59</v>
      </c>
      <c r="D45" s="18"/>
      <c r="E45" s="19"/>
      <c r="F45" s="19"/>
      <c r="G45" s="18"/>
      <c r="H45" s="18"/>
      <c r="I45" s="115"/>
    </row>
    <row r="46" spans="1:9" ht="12" customHeight="1">
      <c r="A46" s="241" t="s">
        <v>60</v>
      </c>
      <c r="B46" s="241"/>
      <c r="C46" s="31" t="s">
        <v>61</v>
      </c>
      <c r="D46" s="230">
        <v>0</v>
      </c>
      <c r="E46" s="230"/>
      <c r="F46" s="230"/>
      <c r="G46" s="32">
        <v>0</v>
      </c>
      <c r="H46" s="11">
        <v>0</v>
      </c>
      <c r="I46" s="112">
        <v>0</v>
      </c>
    </row>
    <row r="47" spans="1:9" ht="12" customHeight="1">
      <c r="A47" s="235" t="s">
        <v>62</v>
      </c>
      <c r="B47" s="235"/>
      <c r="C47" s="31" t="s">
        <v>63</v>
      </c>
      <c r="D47" s="230">
        <v>0</v>
      </c>
      <c r="E47" s="230"/>
      <c r="F47" s="230"/>
      <c r="G47" s="25">
        <v>0</v>
      </c>
      <c r="H47" s="11">
        <v>0</v>
      </c>
      <c r="I47" s="112">
        <v>0</v>
      </c>
    </row>
    <row r="48" spans="1:9" ht="12" customHeight="1">
      <c r="A48" s="235" t="s">
        <v>64</v>
      </c>
      <c r="B48" s="235"/>
      <c r="C48" s="31" t="s">
        <v>65</v>
      </c>
      <c r="D48" s="230">
        <v>0</v>
      </c>
      <c r="E48" s="230"/>
      <c r="F48" s="230"/>
      <c r="G48" s="25">
        <v>0</v>
      </c>
      <c r="H48" s="11">
        <v>0</v>
      </c>
      <c r="I48" s="112">
        <v>0</v>
      </c>
    </row>
    <row r="49" spans="1:9" ht="12" customHeight="1">
      <c r="A49" s="244" t="s">
        <v>23</v>
      </c>
      <c r="B49" s="244"/>
      <c r="C49" s="26"/>
      <c r="D49" s="247">
        <v>0</v>
      </c>
      <c r="E49" s="247"/>
      <c r="F49" s="247"/>
      <c r="G49" s="27">
        <v>0</v>
      </c>
      <c r="H49" s="15">
        <v>0</v>
      </c>
      <c r="I49" s="113">
        <v>0</v>
      </c>
    </row>
    <row r="50" spans="1:9" ht="12" customHeight="1">
      <c r="A50" s="240" t="s">
        <v>66</v>
      </c>
      <c r="B50" s="240"/>
      <c r="C50" s="28" t="s">
        <v>67</v>
      </c>
      <c r="D50" s="18"/>
      <c r="E50" s="19"/>
      <c r="F50" s="19"/>
      <c r="G50" s="18"/>
      <c r="H50" s="18"/>
      <c r="I50" s="115"/>
    </row>
    <row r="51" spans="1:9" ht="12" customHeight="1">
      <c r="A51" s="241" t="s">
        <v>68</v>
      </c>
      <c r="B51" s="241"/>
      <c r="C51" s="31" t="s">
        <v>69</v>
      </c>
      <c r="D51" s="230">
        <v>0</v>
      </c>
      <c r="E51" s="230"/>
      <c r="F51" s="230"/>
      <c r="G51" s="25">
        <v>0</v>
      </c>
      <c r="H51" s="11">
        <v>0</v>
      </c>
      <c r="I51" s="112">
        <v>0</v>
      </c>
    </row>
    <row r="52" spans="1:9" ht="12" customHeight="1">
      <c r="A52" s="235" t="s">
        <v>70</v>
      </c>
      <c r="B52" s="235"/>
      <c r="C52" s="31" t="s">
        <v>71</v>
      </c>
      <c r="D52" s="230">
        <v>0</v>
      </c>
      <c r="E52" s="230"/>
      <c r="F52" s="230"/>
      <c r="G52" s="25">
        <v>0</v>
      </c>
      <c r="H52" s="11">
        <v>0</v>
      </c>
      <c r="I52" s="112">
        <v>0</v>
      </c>
    </row>
    <row r="53" spans="1:19" ht="11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5.75" customHeight="1">
      <c r="A54" s="245" t="s">
        <v>72</v>
      </c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</row>
    <row r="55" spans="1:10" ht="96" customHeight="1">
      <c r="A55" s="184" t="s">
        <v>16</v>
      </c>
      <c r="B55" s="184"/>
      <c r="C55" s="35" t="s">
        <v>17</v>
      </c>
      <c r="D55" s="184" t="s">
        <v>73</v>
      </c>
      <c r="E55" s="184"/>
      <c r="F55" s="184"/>
      <c r="G55" s="34" t="s">
        <v>74</v>
      </c>
      <c r="H55" s="34" t="s">
        <v>20</v>
      </c>
      <c r="I55" s="35" t="s">
        <v>21</v>
      </c>
      <c r="J55" s="6"/>
    </row>
    <row r="56" spans="1:10" ht="12" customHeight="1">
      <c r="A56" s="246">
        <v>1</v>
      </c>
      <c r="B56" s="246"/>
      <c r="C56" s="37">
        <v>2</v>
      </c>
      <c r="D56" s="246">
        <v>3</v>
      </c>
      <c r="E56" s="246"/>
      <c r="F56" s="246"/>
      <c r="G56" s="36">
        <v>4</v>
      </c>
      <c r="H56" s="36">
        <v>5</v>
      </c>
      <c r="I56" s="37">
        <v>6</v>
      </c>
      <c r="J56" s="6"/>
    </row>
    <row r="57" spans="1:10" ht="12" customHeight="1">
      <c r="A57" s="242" t="s">
        <v>75</v>
      </c>
      <c r="B57" s="242"/>
      <c r="C57" s="24">
        <v>3</v>
      </c>
      <c r="D57" s="230">
        <v>0</v>
      </c>
      <c r="E57" s="230"/>
      <c r="F57" s="230"/>
      <c r="G57" s="25">
        <v>0</v>
      </c>
      <c r="H57" s="25">
        <v>0</v>
      </c>
      <c r="I57" s="38">
        <v>0</v>
      </c>
      <c r="J57" s="6"/>
    </row>
    <row r="58" spans="1:10" ht="12" customHeight="1">
      <c r="A58" s="237" t="s">
        <v>23</v>
      </c>
      <c r="B58" s="237"/>
      <c r="C58" s="26"/>
      <c r="D58" s="39"/>
      <c r="E58" s="40"/>
      <c r="F58" s="40"/>
      <c r="G58" s="39"/>
      <c r="H58" s="27">
        <v>0</v>
      </c>
      <c r="I58" s="41">
        <v>0</v>
      </c>
      <c r="J58" s="6"/>
    </row>
    <row r="59" spans="1:10" ht="12" customHeight="1">
      <c r="A59" s="243" t="s">
        <v>76</v>
      </c>
      <c r="B59" s="243"/>
      <c r="C59" s="28" t="s">
        <v>77</v>
      </c>
      <c r="D59" s="231">
        <v>0</v>
      </c>
      <c r="E59" s="231"/>
      <c r="F59" s="231"/>
      <c r="G59" s="32">
        <v>0</v>
      </c>
      <c r="H59" s="18"/>
      <c r="I59" s="20"/>
      <c r="J59" s="6"/>
    </row>
    <row r="60" spans="1:10" ht="12" customHeight="1">
      <c r="A60" s="244" t="s">
        <v>23</v>
      </c>
      <c r="B60" s="244"/>
      <c r="C60" s="26"/>
      <c r="D60" s="39"/>
      <c r="E60" s="40"/>
      <c r="F60" s="40"/>
      <c r="G60" s="39"/>
      <c r="H60" s="39"/>
      <c r="I60" s="42"/>
      <c r="J60" s="6"/>
    </row>
    <row r="61" spans="1:10" ht="12" customHeight="1">
      <c r="A61" s="240" t="s">
        <v>78</v>
      </c>
      <c r="B61" s="240"/>
      <c r="C61" s="28" t="s">
        <v>79</v>
      </c>
      <c r="D61" s="231">
        <v>0</v>
      </c>
      <c r="E61" s="231"/>
      <c r="F61" s="231"/>
      <c r="G61" s="32">
        <v>0</v>
      </c>
      <c r="H61" s="32">
        <v>0</v>
      </c>
      <c r="I61" s="43">
        <v>0</v>
      </c>
      <c r="J61" s="6"/>
    </row>
    <row r="62" spans="1:10" ht="12" customHeight="1">
      <c r="A62" s="241" t="s">
        <v>80</v>
      </c>
      <c r="B62" s="241"/>
      <c r="C62" s="31" t="s">
        <v>81</v>
      </c>
      <c r="D62" s="230">
        <v>0</v>
      </c>
      <c r="E62" s="230"/>
      <c r="F62" s="230"/>
      <c r="G62" s="25">
        <v>0</v>
      </c>
      <c r="H62" s="25">
        <v>0</v>
      </c>
      <c r="I62" s="38">
        <v>0</v>
      </c>
      <c r="J62" s="6"/>
    </row>
    <row r="63" spans="1:10" ht="12" customHeight="1">
      <c r="A63" s="235" t="s">
        <v>82</v>
      </c>
      <c r="B63" s="235"/>
      <c r="C63" s="31" t="s">
        <v>83</v>
      </c>
      <c r="D63" s="230">
        <v>0</v>
      </c>
      <c r="E63" s="230"/>
      <c r="F63" s="230"/>
      <c r="G63" s="25">
        <v>0</v>
      </c>
      <c r="H63" s="25">
        <v>0</v>
      </c>
      <c r="I63" s="38">
        <v>0</v>
      </c>
      <c r="J63" s="6"/>
    </row>
    <row r="64" spans="1:10" ht="12" customHeight="1">
      <c r="A64" s="235" t="s">
        <v>84</v>
      </c>
      <c r="B64" s="235"/>
      <c r="C64" s="31" t="s">
        <v>85</v>
      </c>
      <c r="D64" s="230">
        <v>0</v>
      </c>
      <c r="E64" s="230"/>
      <c r="F64" s="230"/>
      <c r="G64" s="25">
        <v>0</v>
      </c>
      <c r="H64" s="25">
        <v>0</v>
      </c>
      <c r="I64" s="38">
        <v>0</v>
      </c>
      <c r="J64" s="6"/>
    </row>
    <row r="65" spans="1:10" ht="12" customHeight="1">
      <c r="A65" s="235" t="s">
        <v>86</v>
      </c>
      <c r="B65" s="235"/>
      <c r="C65" s="31" t="s">
        <v>87</v>
      </c>
      <c r="D65" s="230">
        <v>0</v>
      </c>
      <c r="E65" s="230"/>
      <c r="F65" s="230"/>
      <c r="G65" s="25">
        <v>0</v>
      </c>
      <c r="H65" s="25">
        <v>0</v>
      </c>
      <c r="I65" s="38">
        <v>0</v>
      </c>
      <c r="J65" s="6"/>
    </row>
    <row r="66" spans="1:10" ht="12" customHeight="1">
      <c r="A66" s="235" t="s">
        <v>88</v>
      </c>
      <c r="B66" s="235"/>
      <c r="C66" s="31" t="s">
        <v>89</v>
      </c>
      <c r="D66" s="230">
        <v>0</v>
      </c>
      <c r="E66" s="230"/>
      <c r="F66" s="230"/>
      <c r="G66" s="25">
        <v>0</v>
      </c>
      <c r="H66" s="25">
        <v>0</v>
      </c>
      <c r="I66" s="38">
        <v>0</v>
      </c>
      <c r="J66" s="6"/>
    </row>
    <row r="67" spans="1:10" ht="12" customHeight="1">
      <c r="A67" s="235" t="s">
        <v>70</v>
      </c>
      <c r="B67" s="235"/>
      <c r="C67" s="31" t="s">
        <v>90</v>
      </c>
      <c r="D67" s="230">
        <v>0</v>
      </c>
      <c r="E67" s="230"/>
      <c r="F67" s="230"/>
      <c r="G67" s="25">
        <v>0</v>
      </c>
      <c r="H67" s="25">
        <v>0</v>
      </c>
      <c r="I67" s="38">
        <v>0</v>
      </c>
      <c r="J67" s="6"/>
    </row>
    <row r="68" ht="11.25" customHeight="1"/>
    <row r="69" spans="1:19" ht="15.75" customHeight="1">
      <c r="A69" s="218" t="s">
        <v>91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</row>
    <row r="70" spans="1:10" ht="96" customHeight="1">
      <c r="A70" s="197" t="s">
        <v>16</v>
      </c>
      <c r="B70" s="197"/>
      <c r="C70" s="5" t="s">
        <v>17</v>
      </c>
      <c r="D70" s="197" t="s">
        <v>73</v>
      </c>
      <c r="E70" s="197"/>
      <c r="F70" s="197"/>
      <c r="G70" s="4" t="s">
        <v>74</v>
      </c>
      <c r="H70" s="4" t="s">
        <v>20</v>
      </c>
      <c r="I70" s="5" t="s">
        <v>21</v>
      </c>
      <c r="J70" s="6"/>
    </row>
    <row r="71" spans="1:10" ht="12" customHeight="1">
      <c r="A71" s="193">
        <v>1</v>
      </c>
      <c r="B71" s="193"/>
      <c r="C71" s="8">
        <v>2</v>
      </c>
      <c r="D71" s="193">
        <v>3</v>
      </c>
      <c r="E71" s="193"/>
      <c r="F71" s="193"/>
      <c r="G71" s="7">
        <v>4</v>
      </c>
      <c r="H71" s="7">
        <v>5</v>
      </c>
      <c r="I71" s="8">
        <v>6</v>
      </c>
      <c r="J71" s="6"/>
    </row>
    <row r="72" spans="1:10" ht="12" customHeight="1">
      <c r="A72" s="239" t="s">
        <v>92</v>
      </c>
      <c r="B72" s="239"/>
      <c r="C72" s="13"/>
      <c r="D72" s="162">
        <v>102293000</v>
      </c>
      <c r="E72" s="162"/>
      <c r="F72" s="162"/>
      <c r="G72" s="14">
        <v>102293000</v>
      </c>
      <c r="H72" s="15">
        <f>D72/D133*100</f>
        <v>58.907137326880175</v>
      </c>
      <c r="I72" s="16">
        <f>D72/D150*100</f>
        <v>59.15002864045509</v>
      </c>
      <c r="J72" s="6"/>
    </row>
    <row r="73" spans="1:10" ht="12" customHeight="1">
      <c r="A73" s="179" t="s">
        <v>93</v>
      </c>
      <c r="B73" s="179"/>
      <c r="C73" s="44">
        <v>4</v>
      </c>
      <c r="D73" s="18"/>
      <c r="E73" s="19"/>
      <c r="F73" s="19"/>
      <c r="G73" s="18"/>
      <c r="H73" s="18"/>
      <c r="I73" s="20"/>
      <c r="J73" s="6"/>
    </row>
    <row r="74" spans="1:10" ht="12" customHeight="1">
      <c r="A74" s="219" t="s">
        <v>23</v>
      </c>
      <c r="B74" s="219"/>
      <c r="C74" s="13"/>
      <c r="D74" s="162">
        <f>D72</f>
        <v>102293000</v>
      </c>
      <c r="E74" s="162"/>
      <c r="F74" s="162"/>
      <c r="G74" s="14">
        <f>G72</f>
        <v>102293000</v>
      </c>
      <c r="H74" s="15">
        <f>H72</f>
        <v>58.907137326880175</v>
      </c>
      <c r="I74" s="16">
        <f>I72</f>
        <v>59.15002864045509</v>
      </c>
      <c r="J74" s="6"/>
    </row>
    <row r="75" spans="1:10" ht="12" customHeight="1">
      <c r="A75" s="229" t="s">
        <v>94</v>
      </c>
      <c r="B75" s="229"/>
      <c r="C75" s="17" t="s">
        <v>95</v>
      </c>
      <c r="D75" s="18"/>
      <c r="E75" s="19"/>
      <c r="F75" s="19"/>
      <c r="G75" s="18"/>
      <c r="H75" s="18"/>
      <c r="I75" s="20"/>
      <c r="J75" s="6"/>
    </row>
    <row r="76" spans="1:10" ht="12" customHeight="1">
      <c r="A76" s="232" t="s">
        <v>96</v>
      </c>
      <c r="B76" s="232"/>
      <c r="C76" s="13"/>
      <c r="D76" s="228">
        <v>0</v>
      </c>
      <c r="E76" s="228"/>
      <c r="F76" s="228"/>
      <c r="G76" s="15">
        <v>0</v>
      </c>
      <c r="H76" s="15">
        <v>0</v>
      </c>
      <c r="I76" s="16">
        <v>0</v>
      </c>
      <c r="J76" s="6"/>
    </row>
    <row r="77" spans="1:10" ht="12" customHeight="1">
      <c r="A77" s="233" t="s">
        <v>97</v>
      </c>
      <c r="B77" s="233"/>
      <c r="C77" s="17" t="s">
        <v>98</v>
      </c>
      <c r="D77" s="18"/>
      <c r="E77" s="19"/>
      <c r="F77" s="19"/>
      <c r="G77" s="18"/>
      <c r="H77" s="18"/>
      <c r="I77" s="20"/>
      <c r="J77" s="6"/>
    </row>
    <row r="78" spans="1:10" ht="12" customHeight="1">
      <c r="A78" s="219" t="s">
        <v>99</v>
      </c>
      <c r="B78" s="219"/>
      <c r="C78" s="17" t="s">
        <v>100</v>
      </c>
      <c r="D78" s="227">
        <v>0</v>
      </c>
      <c r="E78" s="227"/>
      <c r="F78" s="227"/>
      <c r="G78" s="11">
        <v>0</v>
      </c>
      <c r="H78" s="11">
        <v>0</v>
      </c>
      <c r="I78" s="12">
        <v>0</v>
      </c>
      <c r="J78" s="6"/>
    </row>
    <row r="79" spans="1:10" ht="12" customHeight="1">
      <c r="A79" s="232" t="s">
        <v>96</v>
      </c>
      <c r="B79" s="232"/>
      <c r="C79" s="13"/>
      <c r="D79" s="228">
        <v>0</v>
      </c>
      <c r="E79" s="228"/>
      <c r="F79" s="228"/>
      <c r="G79" s="15">
        <v>0</v>
      </c>
      <c r="H79" s="15">
        <v>0</v>
      </c>
      <c r="I79" s="16">
        <v>0</v>
      </c>
      <c r="J79" s="6"/>
    </row>
    <row r="80" spans="1:10" ht="12" customHeight="1">
      <c r="A80" s="233" t="s">
        <v>97</v>
      </c>
      <c r="B80" s="233"/>
      <c r="C80" s="17" t="s">
        <v>101</v>
      </c>
      <c r="D80" s="18"/>
      <c r="E80" s="19"/>
      <c r="F80" s="19"/>
      <c r="G80" s="18"/>
      <c r="H80" s="18"/>
      <c r="I80" s="20"/>
      <c r="J80" s="6"/>
    </row>
    <row r="81" spans="1:10" ht="12" customHeight="1">
      <c r="A81" s="219" t="s">
        <v>102</v>
      </c>
      <c r="B81" s="219"/>
      <c r="C81" s="17" t="s">
        <v>103</v>
      </c>
      <c r="D81" s="227">
        <v>0</v>
      </c>
      <c r="E81" s="227"/>
      <c r="F81" s="227"/>
      <c r="G81" s="11">
        <v>0</v>
      </c>
      <c r="H81" s="11">
        <v>0</v>
      </c>
      <c r="I81" s="12">
        <v>0</v>
      </c>
      <c r="J81" s="6"/>
    </row>
    <row r="82" spans="1:10" ht="12" customHeight="1">
      <c r="A82" s="226" t="s">
        <v>104</v>
      </c>
      <c r="B82" s="226"/>
      <c r="C82" s="17" t="s">
        <v>105</v>
      </c>
      <c r="D82" s="227">
        <v>0</v>
      </c>
      <c r="E82" s="227"/>
      <c r="F82" s="227"/>
      <c r="G82" s="11">
        <v>0</v>
      </c>
      <c r="H82" s="11">
        <v>0</v>
      </c>
      <c r="I82" s="12">
        <v>0</v>
      </c>
      <c r="J82" s="6"/>
    </row>
    <row r="83" ht="11.25" customHeight="1"/>
    <row r="84" spans="1:19" ht="11.25" customHeight="1">
      <c r="A84" s="170" t="s">
        <v>419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</row>
    <row r="85" spans="1:19" ht="11.25" customHeight="1">
      <c r="A85" s="170"/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</row>
    <row r="86" spans="1:19" s="121" customFormat="1" ht="18.75" customHeight="1">
      <c r="A86" s="170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</row>
    <row r="87" spans="1:10" ht="96" customHeight="1">
      <c r="A87" s="197" t="s">
        <v>16</v>
      </c>
      <c r="B87" s="197"/>
      <c r="C87" s="5" t="s">
        <v>17</v>
      </c>
      <c r="D87" s="197" t="s">
        <v>73</v>
      </c>
      <c r="E87" s="197"/>
      <c r="F87" s="197"/>
      <c r="G87" s="4" t="s">
        <v>74</v>
      </c>
      <c r="H87" s="4" t="s">
        <v>20</v>
      </c>
      <c r="I87" s="5" t="s">
        <v>21</v>
      </c>
      <c r="J87" s="6"/>
    </row>
    <row r="88" spans="1:10" ht="12" customHeight="1">
      <c r="A88" s="193">
        <v>1</v>
      </c>
      <c r="B88" s="193"/>
      <c r="C88" s="8">
        <v>2</v>
      </c>
      <c r="D88" s="193">
        <v>3</v>
      </c>
      <c r="E88" s="193"/>
      <c r="F88" s="193"/>
      <c r="G88" s="7">
        <v>4</v>
      </c>
      <c r="H88" s="7">
        <v>5</v>
      </c>
      <c r="I88" s="8">
        <v>6</v>
      </c>
      <c r="J88" s="6"/>
    </row>
    <row r="89" spans="1:10" ht="12" customHeight="1">
      <c r="A89" s="236" t="s">
        <v>107</v>
      </c>
      <c r="B89" s="236"/>
      <c r="C89" s="45">
        <v>5</v>
      </c>
      <c r="D89" s="230">
        <v>0</v>
      </c>
      <c r="E89" s="230"/>
      <c r="F89" s="230"/>
      <c r="G89" s="25">
        <v>0</v>
      </c>
      <c r="H89" s="25">
        <v>0</v>
      </c>
      <c r="I89" s="38">
        <v>0</v>
      </c>
      <c r="J89" s="6"/>
    </row>
    <row r="90" spans="1:10" ht="12" customHeight="1">
      <c r="A90" s="237" t="s">
        <v>23</v>
      </c>
      <c r="B90" s="237"/>
      <c r="C90" s="26"/>
      <c r="D90" s="46"/>
      <c r="E90" s="47"/>
      <c r="F90" s="47"/>
      <c r="G90" s="46"/>
      <c r="H90" s="46"/>
      <c r="I90" s="48"/>
      <c r="J90" s="6"/>
    </row>
    <row r="91" spans="1:10" ht="36" customHeight="1">
      <c r="A91" s="238" t="s">
        <v>108</v>
      </c>
      <c r="B91" s="238"/>
      <c r="C91" s="28" t="s">
        <v>109</v>
      </c>
      <c r="D91" s="49"/>
      <c r="E91" s="123">
        <v>0</v>
      </c>
      <c r="F91" s="123">
        <v>0</v>
      </c>
      <c r="G91" s="124">
        <v>0</v>
      </c>
      <c r="H91" s="124">
        <v>0</v>
      </c>
      <c r="I91" s="125">
        <v>0</v>
      </c>
      <c r="J91" s="6"/>
    </row>
    <row r="92" spans="1:10" ht="228" customHeight="1">
      <c r="A92" s="234" t="s">
        <v>110</v>
      </c>
      <c r="B92" s="234"/>
      <c r="C92" s="28" t="s">
        <v>111</v>
      </c>
      <c r="D92" s="231">
        <v>0</v>
      </c>
      <c r="E92" s="231"/>
      <c r="F92" s="231"/>
      <c r="G92" s="32">
        <v>0</v>
      </c>
      <c r="H92" s="32">
        <v>0</v>
      </c>
      <c r="I92" s="43">
        <v>0</v>
      </c>
      <c r="J92" s="6"/>
    </row>
    <row r="93" spans="1:9" ht="144" customHeight="1">
      <c r="A93" s="234" t="s">
        <v>112</v>
      </c>
      <c r="B93" s="234"/>
      <c r="C93" s="28" t="s">
        <v>113</v>
      </c>
      <c r="D93" s="231">
        <v>0</v>
      </c>
      <c r="E93" s="231"/>
      <c r="F93" s="231"/>
      <c r="G93" s="32">
        <v>0</v>
      </c>
      <c r="H93" s="32">
        <v>0</v>
      </c>
      <c r="I93" s="43">
        <v>0</v>
      </c>
    </row>
    <row r="94" spans="1:9" ht="72" customHeight="1">
      <c r="A94" s="234" t="s">
        <v>114</v>
      </c>
      <c r="B94" s="234"/>
      <c r="C94" s="28" t="s">
        <v>115</v>
      </c>
      <c r="D94" s="231">
        <v>0</v>
      </c>
      <c r="E94" s="231"/>
      <c r="F94" s="231"/>
      <c r="G94" s="32">
        <v>0</v>
      </c>
      <c r="H94" s="32">
        <v>0</v>
      </c>
      <c r="I94" s="43">
        <v>0</v>
      </c>
    </row>
    <row r="95" spans="1:9" ht="12" customHeight="1">
      <c r="A95" s="235" t="s">
        <v>116</v>
      </c>
      <c r="B95" s="235"/>
      <c r="C95" s="28" t="s">
        <v>117</v>
      </c>
      <c r="D95" s="230">
        <v>0</v>
      </c>
      <c r="E95" s="230"/>
      <c r="F95" s="230"/>
      <c r="G95" s="25">
        <v>0</v>
      </c>
      <c r="H95" s="25">
        <v>0</v>
      </c>
      <c r="I95" s="38">
        <v>0</v>
      </c>
    </row>
    <row r="96" ht="11.25" customHeight="1"/>
    <row r="97" spans="1:19" ht="15.75" customHeight="1">
      <c r="A97" s="218" t="s">
        <v>118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</row>
    <row r="98" spans="1:10" ht="96" customHeight="1">
      <c r="A98" s="197" t="s">
        <v>16</v>
      </c>
      <c r="B98" s="197"/>
      <c r="C98" s="5" t="s">
        <v>17</v>
      </c>
      <c r="D98" s="197" t="s">
        <v>73</v>
      </c>
      <c r="E98" s="197"/>
      <c r="F98" s="197"/>
      <c r="G98" s="4" t="s">
        <v>74</v>
      </c>
      <c r="H98" s="4" t="s">
        <v>20</v>
      </c>
      <c r="I98" s="5" t="s">
        <v>21</v>
      </c>
      <c r="J98" s="6"/>
    </row>
    <row r="99" spans="1:10" ht="12" customHeight="1">
      <c r="A99" s="193">
        <v>1</v>
      </c>
      <c r="B99" s="193"/>
      <c r="C99" s="8">
        <v>2</v>
      </c>
      <c r="D99" s="193">
        <v>3</v>
      </c>
      <c r="E99" s="193"/>
      <c r="F99" s="193"/>
      <c r="G99" s="7">
        <v>4</v>
      </c>
      <c r="H99" s="7">
        <v>5</v>
      </c>
      <c r="I99" s="8">
        <v>6</v>
      </c>
      <c r="J99" s="6"/>
    </row>
    <row r="100" spans="1:10" ht="36" customHeight="1">
      <c r="A100" s="156" t="s">
        <v>119</v>
      </c>
      <c r="B100" s="156"/>
      <c r="C100" s="45">
        <v>6</v>
      </c>
      <c r="D100" s="227">
        <v>0</v>
      </c>
      <c r="E100" s="227"/>
      <c r="F100" s="227"/>
      <c r="G100" s="11">
        <v>0</v>
      </c>
      <c r="H100" s="11">
        <v>0</v>
      </c>
      <c r="I100" s="12">
        <v>0</v>
      </c>
      <c r="J100" s="6"/>
    </row>
    <row r="101" spans="1:10" ht="12" customHeight="1">
      <c r="A101" s="219" t="s">
        <v>23</v>
      </c>
      <c r="B101" s="219"/>
      <c r="C101" s="52" t="s">
        <v>120</v>
      </c>
      <c r="D101" s="228">
        <v>0</v>
      </c>
      <c r="E101" s="228"/>
      <c r="F101" s="228"/>
      <c r="G101" s="15">
        <v>0</v>
      </c>
      <c r="H101" s="15">
        <v>0</v>
      </c>
      <c r="I101" s="16">
        <v>0</v>
      </c>
      <c r="J101" s="6"/>
    </row>
    <row r="102" spans="1:10" ht="12" customHeight="1">
      <c r="A102" s="229" t="s">
        <v>121</v>
      </c>
      <c r="B102" s="229"/>
      <c r="C102" s="28"/>
      <c r="D102" s="18"/>
      <c r="E102" s="19"/>
      <c r="F102" s="19"/>
      <c r="G102" s="18"/>
      <c r="H102" s="18"/>
      <c r="I102" s="20"/>
      <c r="J102" s="6"/>
    </row>
    <row r="103" spans="1:10" ht="12" customHeight="1">
      <c r="A103" s="226" t="s">
        <v>122</v>
      </c>
      <c r="B103" s="226"/>
      <c r="C103" s="28" t="s">
        <v>123</v>
      </c>
      <c r="D103" s="230">
        <v>0</v>
      </c>
      <c r="E103" s="230"/>
      <c r="F103" s="230"/>
      <c r="G103" s="25">
        <v>0</v>
      </c>
      <c r="H103" s="25">
        <v>0</v>
      </c>
      <c r="I103" s="38">
        <v>0</v>
      </c>
      <c r="J103" s="6"/>
    </row>
    <row r="104" ht="11.25" customHeight="1"/>
    <row r="105" spans="1:19" ht="15.75" customHeight="1">
      <c r="A105" s="218" t="s">
        <v>124</v>
      </c>
      <c r="B105" s="218"/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</row>
    <row r="106" spans="1:10" ht="96" customHeight="1">
      <c r="A106" s="197" t="s">
        <v>16</v>
      </c>
      <c r="B106" s="197"/>
      <c r="C106" s="5" t="s">
        <v>17</v>
      </c>
      <c r="D106" s="197" t="s">
        <v>73</v>
      </c>
      <c r="E106" s="197"/>
      <c r="F106" s="197"/>
      <c r="G106" s="4" t="s">
        <v>74</v>
      </c>
      <c r="H106" s="4" t="s">
        <v>20</v>
      </c>
      <c r="I106" s="5" t="s">
        <v>21</v>
      </c>
      <c r="J106" s="6"/>
    </row>
    <row r="107" spans="1:10" ht="12" customHeight="1">
      <c r="A107" s="193">
        <v>1</v>
      </c>
      <c r="B107" s="193"/>
      <c r="C107" s="8">
        <v>2</v>
      </c>
      <c r="D107" s="193">
        <v>3</v>
      </c>
      <c r="E107" s="193"/>
      <c r="F107" s="193"/>
      <c r="G107" s="7">
        <v>4</v>
      </c>
      <c r="H107" s="7">
        <v>5</v>
      </c>
      <c r="I107" s="8">
        <v>6</v>
      </c>
      <c r="J107" s="6"/>
    </row>
    <row r="108" spans="1:9" ht="12" customHeight="1">
      <c r="A108" s="179" t="s">
        <v>125</v>
      </c>
      <c r="B108" s="179"/>
      <c r="C108" s="44">
        <v>7</v>
      </c>
      <c r="D108" s="230">
        <v>0</v>
      </c>
      <c r="E108" s="230"/>
      <c r="F108" s="230"/>
      <c r="G108" s="25">
        <v>0</v>
      </c>
      <c r="H108" s="25">
        <v>0</v>
      </c>
      <c r="I108" s="38">
        <v>0</v>
      </c>
    </row>
    <row r="109" spans="1:9" ht="12" customHeight="1">
      <c r="A109" s="219" t="s">
        <v>23</v>
      </c>
      <c r="B109" s="219"/>
      <c r="C109" s="13"/>
      <c r="D109" s="46"/>
      <c r="E109" s="47"/>
      <c r="F109" s="47"/>
      <c r="G109" s="46"/>
      <c r="H109" s="46"/>
      <c r="I109" s="48"/>
    </row>
    <row r="110" spans="1:9" ht="12" customHeight="1">
      <c r="A110" s="229" t="s">
        <v>126</v>
      </c>
      <c r="B110" s="229"/>
      <c r="C110" s="17" t="s">
        <v>127</v>
      </c>
      <c r="D110" s="231">
        <v>0</v>
      </c>
      <c r="E110" s="231"/>
      <c r="F110" s="231"/>
      <c r="G110" s="32">
        <v>0</v>
      </c>
      <c r="H110" s="32">
        <v>0</v>
      </c>
      <c r="I110" s="43">
        <v>0</v>
      </c>
    </row>
    <row r="111" spans="1:9" ht="12" customHeight="1">
      <c r="A111" s="219" t="s">
        <v>128</v>
      </c>
      <c r="B111" s="219"/>
      <c r="C111" s="17" t="s">
        <v>129</v>
      </c>
      <c r="D111" s="231">
        <v>0</v>
      </c>
      <c r="E111" s="231"/>
      <c r="F111" s="231"/>
      <c r="G111" s="32">
        <v>0</v>
      </c>
      <c r="H111" s="32">
        <v>0</v>
      </c>
      <c r="I111" s="43">
        <v>0</v>
      </c>
    </row>
    <row r="112" spans="1:9" ht="12" customHeight="1">
      <c r="A112" s="219" t="s">
        <v>130</v>
      </c>
      <c r="B112" s="219"/>
      <c r="C112" s="17" t="s">
        <v>131</v>
      </c>
      <c r="D112" s="231">
        <v>0</v>
      </c>
      <c r="E112" s="231"/>
      <c r="F112" s="231"/>
      <c r="G112" s="32">
        <v>0</v>
      </c>
      <c r="H112" s="32">
        <v>0</v>
      </c>
      <c r="I112" s="43">
        <v>0</v>
      </c>
    </row>
    <row r="113" spans="1:9" ht="36" customHeight="1">
      <c r="A113" s="222" t="s">
        <v>132</v>
      </c>
      <c r="B113" s="222"/>
      <c r="C113" s="17" t="s">
        <v>133</v>
      </c>
      <c r="D113" s="231">
        <v>0</v>
      </c>
      <c r="E113" s="231"/>
      <c r="F113" s="231"/>
      <c r="G113" s="32">
        <v>0</v>
      </c>
      <c r="H113" s="32">
        <v>0</v>
      </c>
      <c r="I113" s="43">
        <v>0</v>
      </c>
    </row>
    <row r="114" spans="1:9" ht="12" customHeight="1">
      <c r="A114" s="232" t="s">
        <v>23</v>
      </c>
      <c r="B114" s="232"/>
      <c r="C114" s="53"/>
      <c r="D114" s="49"/>
      <c r="E114" s="50"/>
      <c r="F114" s="50"/>
      <c r="G114" s="49"/>
      <c r="H114" s="49"/>
      <c r="I114" s="51"/>
    </row>
    <row r="115" spans="1:9" ht="12" customHeight="1">
      <c r="A115" s="233" t="s">
        <v>134</v>
      </c>
      <c r="B115" s="233"/>
      <c r="C115" s="17" t="s">
        <v>135</v>
      </c>
      <c r="D115" s="231">
        <v>0</v>
      </c>
      <c r="E115" s="231"/>
      <c r="F115" s="231"/>
      <c r="G115" s="32">
        <v>0</v>
      </c>
      <c r="H115" s="32">
        <v>0</v>
      </c>
      <c r="I115" s="43">
        <v>0</v>
      </c>
    </row>
    <row r="116" spans="1:9" ht="12" customHeight="1">
      <c r="A116" s="232" t="s">
        <v>136</v>
      </c>
      <c r="B116" s="232"/>
      <c r="C116" s="17" t="s">
        <v>137</v>
      </c>
      <c r="D116" s="231">
        <v>0</v>
      </c>
      <c r="E116" s="231"/>
      <c r="F116" s="231"/>
      <c r="G116" s="32">
        <v>0</v>
      </c>
      <c r="H116" s="32">
        <v>0</v>
      </c>
      <c r="I116" s="43">
        <v>0</v>
      </c>
    </row>
    <row r="117" spans="1:9" ht="12" customHeight="1">
      <c r="A117" s="226" t="s">
        <v>138</v>
      </c>
      <c r="B117" s="226"/>
      <c r="C117" s="17" t="s">
        <v>139</v>
      </c>
      <c r="D117" s="230">
        <v>0</v>
      </c>
      <c r="E117" s="230"/>
      <c r="F117" s="230"/>
      <c r="G117" s="25">
        <v>0</v>
      </c>
      <c r="H117" s="25">
        <v>0</v>
      </c>
      <c r="I117" s="38">
        <v>0</v>
      </c>
    </row>
    <row r="118" spans="1:10" ht="12" customHeight="1">
      <c r="A118" s="226" t="s">
        <v>140</v>
      </c>
      <c r="B118" s="226"/>
      <c r="C118" s="17" t="s">
        <v>141</v>
      </c>
      <c r="D118" s="230">
        <v>0</v>
      </c>
      <c r="E118" s="230"/>
      <c r="F118" s="230"/>
      <c r="G118" s="25">
        <v>0</v>
      </c>
      <c r="H118" s="25">
        <v>0</v>
      </c>
      <c r="I118" s="38">
        <v>0</v>
      </c>
      <c r="J118" s="6"/>
    </row>
    <row r="119" ht="11.25" customHeight="1"/>
    <row r="120" spans="1:19" ht="15.75" customHeight="1">
      <c r="A120" s="218" t="s">
        <v>142</v>
      </c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</row>
    <row r="121" spans="1:10" ht="96" customHeight="1">
      <c r="A121" s="197" t="s">
        <v>16</v>
      </c>
      <c r="B121" s="197"/>
      <c r="C121" s="5" t="s">
        <v>17</v>
      </c>
      <c r="D121" s="197" t="s">
        <v>73</v>
      </c>
      <c r="E121" s="197"/>
      <c r="F121" s="197"/>
      <c r="G121" s="4" t="s">
        <v>74</v>
      </c>
      <c r="H121" s="4" t="s">
        <v>20</v>
      </c>
      <c r="I121" s="5" t="s">
        <v>21</v>
      </c>
      <c r="J121" s="6"/>
    </row>
    <row r="122" spans="1:10" ht="12" customHeight="1">
      <c r="A122" s="193">
        <v>1</v>
      </c>
      <c r="B122" s="193"/>
      <c r="C122" s="8">
        <v>2</v>
      </c>
      <c r="D122" s="193">
        <v>3</v>
      </c>
      <c r="E122" s="193"/>
      <c r="F122" s="193"/>
      <c r="G122" s="7">
        <v>4</v>
      </c>
      <c r="H122" s="7">
        <v>5</v>
      </c>
      <c r="I122" s="8">
        <v>6</v>
      </c>
      <c r="J122" s="6"/>
    </row>
    <row r="123" spans="1:10" ht="12" customHeight="1">
      <c r="A123" s="179" t="s">
        <v>143</v>
      </c>
      <c r="B123" s="179"/>
      <c r="C123" s="44">
        <v>8</v>
      </c>
      <c r="D123" s="217">
        <f>D126+D128</f>
        <v>63450831.73</v>
      </c>
      <c r="E123" s="217"/>
      <c r="F123" s="217"/>
      <c r="G123" s="10">
        <f>G126+G128</f>
        <v>64892870.68</v>
      </c>
      <c r="H123" s="11">
        <f>D123/D133*100</f>
        <v>36.53922417197536</v>
      </c>
      <c r="I123" s="12">
        <f>D123/D150*100</f>
        <v>36.689886053690834</v>
      </c>
      <c r="J123" s="6"/>
    </row>
    <row r="124" spans="1:10" ht="12" customHeight="1">
      <c r="A124" s="219" t="s">
        <v>23</v>
      </c>
      <c r="B124" s="219"/>
      <c r="C124" s="13"/>
      <c r="D124" s="228">
        <v>0</v>
      </c>
      <c r="E124" s="228"/>
      <c r="F124" s="228"/>
      <c r="G124" s="15">
        <v>0</v>
      </c>
      <c r="H124" s="176">
        <f>D124*100/172644938.48</f>
        <v>0</v>
      </c>
      <c r="I124" s="176">
        <f>D124*100/172351921.3</f>
        <v>0</v>
      </c>
      <c r="J124" s="6"/>
    </row>
    <row r="125" spans="1:10" ht="12" customHeight="1">
      <c r="A125" s="229" t="s">
        <v>144</v>
      </c>
      <c r="B125" s="229"/>
      <c r="C125" s="17" t="s">
        <v>145</v>
      </c>
      <c r="D125" s="18"/>
      <c r="E125" s="19"/>
      <c r="F125" s="19"/>
      <c r="G125" s="18"/>
      <c r="H125" s="177"/>
      <c r="I125" s="177"/>
      <c r="J125" s="6"/>
    </row>
    <row r="126" spans="1:10" ht="12" customHeight="1">
      <c r="A126" s="226" t="s">
        <v>146</v>
      </c>
      <c r="B126" s="226"/>
      <c r="C126" s="17" t="s">
        <v>147</v>
      </c>
      <c r="D126" s="217">
        <v>63219949.73</v>
      </c>
      <c r="E126" s="217"/>
      <c r="F126" s="217"/>
      <c r="G126" s="10">
        <v>64661988.68</v>
      </c>
      <c r="H126" s="11">
        <f>D126/D133*100</f>
        <v>36.406266905297244</v>
      </c>
      <c r="I126" s="12">
        <f>D126/D150*100</f>
        <v>36.55638056541143</v>
      </c>
      <c r="J126" s="6"/>
    </row>
    <row r="127" spans="1:10" ht="36" customHeight="1">
      <c r="A127" s="222" t="s">
        <v>148</v>
      </c>
      <c r="B127" s="222"/>
      <c r="C127" s="17" t="s">
        <v>149</v>
      </c>
      <c r="D127" s="227">
        <v>0</v>
      </c>
      <c r="E127" s="227"/>
      <c r="F127" s="227"/>
      <c r="G127" s="11">
        <v>0</v>
      </c>
      <c r="H127" s="11">
        <f>D127*100/172644938.48</f>
        <v>0</v>
      </c>
      <c r="I127" s="12">
        <f>D127*100/172351921.3</f>
        <v>0</v>
      </c>
      <c r="J127" s="6"/>
    </row>
    <row r="128" spans="1:10" ht="12" customHeight="1">
      <c r="A128" s="226" t="s">
        <v>150</v>
      </c>
      <c r="B128" s="226"/>
      <c r="C128" s="17" t="s">
        <v>151</v>
      </c>
      <c r="D128" s="217">
        <v>230882</v>
      </c>
      <c r="E128" s="217"/>
      <c r="F128" s="217"/>
      <c r="G128" s="10">
        <v>230882</v>
      </c>
      <c r="H128" s="11">
        <f>D128/D133*100</f>
        <v>0.13295726667811825</v>
      </c>
      <c r="I128" s="12">
        <f>D128/D150*100</f>
        <v>0.13350548827940867</v>
      </c>
      <c r="J128" s="6"/>
    </row>
    <row r="129" ht="11.25" customHeight="1"/>
    <row r="130" spans="1:17" ht="15.75" customHeight="1">
      <c r="A130" s="218" t="s">
        <v>152</v>
      </c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</row>
    <row r="131" spans="1:9" ht="96" customHeight="1">
      <c r="A131" s="197" t="s">
        <v>16</v>
      </c>
      <c r="B131" s="197"/>
      <c r="C131" s="5" t="s">
        <v>17</v>
      </c>
      <c r="D131" s="197" t="s">
        <v>153</v>
      </c>
      <c r="E131" s="197"/>
      <c r="F131" s="197"/>
      <c r="G131" s="4" t="s">
        <v>154</v>
      </c>
      <c r="H131" s="5" t="s">
        <v>155</v>
      </c>
      <c r="I131" s="6"/>
    </row>
    <row r="132" spans="1:9" ht="12" customHeight="1">
      <c r="A132" s="178">
        <v>1</v>
      </c>
      <c r="B132" s="178"/>
      <c r="C132" s="126">
        <v>2</v>
      </c>
      <c r="D132" s="178">
        <v>3</v>
      </c>
      <c r="E132" s="178"/>
      <c r="F132" s="178"/>
      <c r="G132" s="62">
        <v>4</v>
      </c>
      <c r="H132" s="126">
        <v>5</v>
      </c>
      <c r="I132" s="6"/>
    </row>
    <row r="133" spans="1:9" ht="12" customHeight="1">
      <c r="A133" s="171" t="s">
        <v>156</v>
      </c>
      <c r="B133" s="171"/>
      <c r="C133" s="172">
        <v>9</v>
      </c>
      <c r="D133" s="173">
        <f>D123+D72+D17</f>
        <v>173651283.42999998</v>
      </c>
      <c r="E133" s="173"/>
      <c r="F133" s="173"/>
      <c r="G133" s="174">
        <f>G123+G72+G17</f>
        <v>173274991.20000002</v>
      </c>
      <c r="H133" s="175">
        <f>D133/D150*100</f>
        <v>100.41232917537157</v>
      </c>
      <c r="I133" s="6"/>
    </row>
    <row r="134" spans="1:9" ht="12" customHeight="1">
      <c r="A134" s="171"/>
      <c r="B134" s="171"/>
      <c r="C134" s="172"/>
      <c r="D134" s="173"/>
      <c r="E134" s="173"/>
      <c r="F134" s="173"/>
      <c r="G134" s="174"/>
      <c r="H134" s="175"/>
      <c r="I134" s="6"/>
    </row>
    <row r="135" ht="11.25" customHeight="1"/>
    <row r="136" spans="1:19" ht="15.75" customHeight="1">
      <c r="A136" s="218" t="s">
        <v>157</v>
      </c>
      <c r="B136" s="218"/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</row>
    <row r="137" spans="1:10" ht="96" customHeight="1">
      <c r="A137" s="197" t="s">
        <v>16</v>
      </c>
      <c r="B137" s="197"/>
      <c r="C137" s="5" t="s">
        <v>17</v>
      </c>
      <c r="D137" s="197" t="s">
        <v>158</v>
      </c>
      <c r="E137" s="197"/>
      <c r="F137" s="197"/>
      <c r="G137" s="4" t="s">
        <v>159</v>
      </c>
      <c r="H137" s="4" t="s">
        <v>160</v>
      </c>
      <c r="I137" s="5" t="s">
        <v>21</v>
      </c>
      <c r="J137" s="6"/>
    </row>
    <row r="138" spans="1:10" ht="12" customHeight="1">
      <c r="A138" s="193">
        <v>1</v>
      </c>
      <c r="B138" s="193"/>
      <c r="C138" s="8">
        <v>2</v>
      </c>
      <c r="D138" s="193">
        <v>3</v>
      </c>
      <c r="E138" s="193"/>
      <c r="F138" s="193"/>
      <c r="G138" s="7">
        <v>4</v>
      </c>
      <c r="H138" s="7">
        <v>5</v>
      </c>
      <c r="I138" s="8">
        <v>6</v>
      </c>
      <c r="J138" s="6"/>
    </row>
    <row r="139" spans="1:10" ht="12" customHeight="1">
      <c r="A139" s="179" t="s">
        <v>161</v>
      </c>
      <c r="B139" s="179"/>
      <c r="C139" s="54">
        <v>10</v>
      </c>
      <c r="D139" s="217">
        <v>239156.34</v>
      </c>
      <c r="E139" s="217"/>
      <c r="F139" s="217"/>
      <c r="G139" s="10">
        <v>224666.67</v>
      </c>
      <c r="H139" s="11">
        <f>D139/D144*100</f>
        <v>33.53875033763995</v>
      </c>
      <c r="I139" s="12">
        <f>D139/D150*100</f>
        <v>0.13829005269711922</v>
      </c>
      <c r="J139" s="6"/>
    </row>
    <row r="140" spans="1:10" ht="12" customHeight="1">
      <c r="A140" s="225" t="s">
        <v>162</v>
      </c>
      <c r="B140" s="225"/>
      <c r="C140" s="55">
        <v>11</v>
      </c>
      <c r="D140" s="217">
        <v>473918.35</v>
      </c>
      <c r="E140" s="217"/>
      <c r="F140" s="217"/>
      <c r="G140" s="10">
        <v>360593.75</v>
      </c>
      <c r="H140" s="11">
        <f>D140/D144*100</f>
        <v>66.46124966236006</v>
      </c>
      <c r="I140" s="12">
        <f>D140/D150*100</f>
        <v>0.27403912267444713</v>
      </c>
      <c r="J140" s="6"/>
    </row>
    <row r="141" spans="1:10" ht="12" customHeight="1">
      <c r="A141" s="219" t="s">
        <v>23</v>
      </c>
      <c r="B141" s="219"/>
      <c r="C141" s="13"/>
      <c r="D141" s="220">
        <v>0</v>
      </c>
      <c r="E141" s="220"/>
      <c r="F141" s="220"/>
      <c r="G141" s="56">
        <v>0</v>
      </c>
      <c r="H141" s="176">
        <v>0</v>
      </c>
      <c r="I141" s="176">
        <v>0</v>
      </c>
      <c r="J141" s="6"/>
    </row>
    <row r="142" spans="1:10" ht="12" customHeight="1">
      <c r="A142" s="221" t="s">
        <v>163</v>
      </c>
      <c r="B142" s="221"/>
      <c r="C142" s="17" t="s">
        <v>164</v>
      </c>
      <c r="D142" s="18"/>
      <c r="E142" s="19"/>
      <c r="F142" s="19"/>
      <c r="G142" s="18"/>
      <c r="H142" s="177"/>
      <c r="I142" s="177"/>
      <c r="J142" s="6"/>
    </row>
    <row r="143" spans="1:10" ht="48" customHeight="1">
      <c r="A143" s="222" t="s">
        <v>165</v>
      </c>
      <c r="B143" s="222"/>
      <c r="C143" s="53" t="s">
        <v>166</v>
      </c>
      <c r="D143" s="162">
        <f>D140</f>
        <v>473918.35</v>
      </c>
      <c r="E143" s="162"/>
      <c r="F143" s="162"/>
      <c r="G143" s="14">
        <v>281514.63</v>
      </c>
      <c r="H143" s="15">
        <f>D143/D144*100</f>
        <v>66.46124966236006</v>
      </c>
      <c r="I143" s="16">
        <f>D143/D150*100</f>
        <v>0.27403912267444713</v>
      </c>
      <c r="J143" s="6"/>
    </row>
    <row r="144" spans="1:10" ht="12" customHeight="1">
      <c r="A144" s="171" t="s">
        <v>167</v>
      </c>
      <c r="B144" s="171"/>
      <c r="C144" s="223">
        <v>12</v>
      </c>
      <c r="D144" s="224">
        <f>D139+D140</f>
        <v>713074.69</v>
      </c>
      <c r="E144" s="224"/>
      <c r="F144" s="224"/>
      <c r="G144" s="224">
        <f>G139+G140</f>
        <v>585260.42</v>
      </c>
      <c r="H144" s="155">
        <f>D144/D144*100</f>
        <v>100</v>
      </c>
      <c r="I144" s="155">
        <f>D144/D150*100</f>
        <v>0.4123291753715663</v>
      </c>
      <c r="J144" s="6"/>
    </row>
    <row r="145" spans="1:10" ht="12" customHeight="1">
      <c r="A145" s="171"/>
      <c r="B145" s="171"/>
      <c r="C145" s="223"/>
      <c r="D145" s="224"/>
      <c r="E145" s="224"/>
      <c r="F145" s="224"/>
      <c r="G145" s="224"/>
      <c r="H145" s="155"/>
      <c r="I145" s="155"/>
      <c r="J145" s="6"/>
    </row>
    <row r="146" ht="11.25" customHeight="1"/>
    <row r="147" spans="1:15" ht="15.75" customHeight="1">
      <c r="A147" s="218" t="s">
        <v>168</v>
      </c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</row>
    <row r="148" spans="1:8" ht="84" customHeight="1">
      <c r="A148" s="197" t="s">
        <v>16</v>
      </c>
      <c r="B148" s="197"/>
      <c r="C148" s="5" t="s">
        <v>17</v>
      </c>
      <c r="D148" s="197" t="s">
        <v>169</v>
      </c>
      <c r="E148" s="197"/>
      <c r="F148" s="197"/>
      <c r="G148" s="5" t="s">
        <v>170</v>
      </c>
      <c r="H148" s="6"/>
    </row>
    <row r="149" spans="1:8" ht="12" customHeight="1">
      <c r="A149" s="193">
        <v>1</v>
      </c>
      <c r="B149" s="193"/>
      <c r="C149" s="8">
        <v>2</v>
      </c>
      <c r="D149" s="193">
        <v>3</v>
      </c>
      <c r="E149" s="193"/>
      <c r="F149" s="193"/>
      <c r="G149" s="8">
        <v>4</v>
      </c>
      <c r="H149" s="6"/>
    </row>
    <row r="150" spans="1:8" ht="12" customHeight="1">
      <c r="A150" s="156" t="s">
        <v>171</v>
      </c>
      <c r="B150" s="157"/>
      <c r="C150" s="160">
        <v>13</v>
      </c>
      <c r="D150" s="162">
        <f>D133-D144</f>
        <v>172938208.73999998</v>
      </c>
      <c r="E150" s="163"/>
      <c r="F150" s="164"/>
      <c r="G150" s="168">
        <f>G133-G144</f>
        <v>172689730.78000003</v>
      </c>
      <c r="H150" s="6"/>
    </row>
    <row r="151" spans="1:8" ht="12" customHeight="1">
      <c r="A151" s="158"/>
      <c r="B151" s="159"/>
      <c r="C151" s="161"/>
      <c r="D151" s="165"/>
      <c r="E151" s="166"/>
      <c r="F151" s="167"/>
      <c r="G151" s="169"/>
      <c r="H151" s="6"/>
    </row>
    <row r="152" spans="1:8" ht="48" customHeight="1">
      <c r="A152" s="156" t="s">
        <v>172</v>
      </c>
      <c r="B152" s="156"/>
      <c r="C152" s="212">
        <v>14</v>
      </c>
      <c r="D152" s="214">
        <v>75000</v>
      </c>
      <c r="E152" s="214"/>
      <c r="F152" s="214"/>
      <c r="G152" s="127">
        <v>75000</v>
      </c>
      <c r="H152" s="6"/>
    </row>
    <row r="153" spans="1:8" ht="0.75" customHeight="1">
      <c r="A153" s="57"/>
      <c r="B153" s="58"/>
      <c r="C153" s="213"/>
      <c r="D153" s="18"/>
      <c r="E153" s="19"/>
      <c r="F153" s="19"/>
      <c r="G153" s="20"/>
      <c r="H153" s="6"/>
    </row>
    <row r="154" spans="1:8" ht="72" customHeight="1">
      <c r="A154" s="156" t="s">
        <v>173</v>
      </c>
      <c r="B154" s="156"/>
      <c r="C154" s="13">
        <v>15</v>
      </c>
      <c r="D154" s="162">
        <f>D150/D152</f>
        <v>2305.8427831999998</v>
      </c>
      <c r="E154" s="162"/>
      <c r="F154" s="162"/>
      <c r="G154" s="59">
        <f>G150/G152</f>
        <v>2302.529743733334</v>
      </c>
      <c r="H154" s="6"/>
    </row>
    <row r="155" spans="1:8" ht="0.75" customHeight="1">
      <c r="A155" s="57"/>
      <c r="B155" s="58"/>
      <c r="C155" s="54">
        <v>15</v>
      </c>
      <c r="D155" s="18"/>
      <c r="E155" s="19"/>
      <c r="F155" s="19"/>
      <c r="G155" s="20"/>
      <c r="H155" s="6"/>
    </row>
    <row r="156" ht="11.25" customHeight="1"/>
    <row r="157" spans="1:18" ht="11.25" customHeight="1">
      <c r="A157" s="170" t="s">
        <v>420</v>
      </c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</row>
    <row r="158" spans="1:18" ht="11.25" customHeight="1">
      <c r="A158" s="170"/>
      <c r="B158" s="170"/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</row>
    <row r="159" spans="1:18" ht="30.75" customHeight="1">
      <c r="A159" s="170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</row>
    <row r="160" spans="1:18" ht="15.75" customHeight="1">
      <c r="A160" s="170"/>
      <c r="B160" s="170"/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</row>
    <row r="161" spans="1:22" ht="15.75" customHeight="1">
      <c r="A161" s="122"/>
      <c r="B161" s="122"/>
      <c r="C161" s="122"/>
      <c r="D161" s="122"/>
      <c r="E161" s="151" t="s">
        <v>424</v>
      </c>
      <c r="F161" s="129"/>
      <c r="G161" s="129"/>
      <c r="H161" s="130"/>
      <c r="I161" s="130"/>
      <c r="N161" s="122"/>
      <c r="O161" s="122"/>
      <c r="P161" s="122"/>
      <c r="Q161" s="122"/>
      <c r="R161" s="122"/>
      <c r="T161" s="60"/>
      <c r="U161" s="60"/>
      <c r="V161" s="60"/>
    </row>
    <row r="162" spans="5:9" ht="15.75" customHeight="1">
      <c r="E162" s="215" t="s">
        <v>176</v>
      </c>
      <c r="F162" s="215"/>
      <c r="G162" s="215"/>
      <c r="H162" s="131"/>
      <c r="I162" s="131"/>
    </row>
    <row r="163" spans="6:16" ht="15.75" customHeight="1">
      <c r="F163" s="60"/>
      <c r="G163" s="60"/>
      <c r="H163" s="60"/>
      <c r="O163" s="128"/>
      <c r="P163" s="128"/>
    </row>
    <row r="164" spans="6:8" ht="14.25" customHeight="1">
      <c r="F164" s="60"/>
      <c r="G164" s="60"/>
      <c r="H164" s="60"/>
    </row>
    <row r="165" spans="1:18" ht="33" customHeight="1">
      <c r="A165" s="170" t="s">
        <v>421</v>
      </c>
      <c r="B165" s="170"/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</row>
    <row r="166" spans="5:8" ht="15.75" customHeight="1">
      <c r="E166" s="154" t="s">
        <v>423</v>
      </c>
      <c r="F166" s="154"/>
      <c r="G166" s="154"/>
      <c r="H166" s="132"/>
    </row>
    <row r="167" spans="5:8" ht="15.75" customHeight="1">
      <c r="E167" s="216" t="s">
        <v>422</v>
      </c>
      <c r="F167" s="216"/>
      <c r="G167" s="216"/>
      <c r="H167" s="216"/>
    </row>
    <row r="168" spans="1:19" ht="15.75" customHeight="1">
      <c r="A168" s="194" t="s">
        <v>179</v>
      </c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</row>
    <row r="169" ht="11.25" customHeight="1"/>
    <row r="170" spans="1:19" ht="15.75" customHeight="1">
      <c r="A170" s="194" t="s">
        <v>180</v>
      </c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</row>
    <row r="171" ht="11.25" customHeight="1"/>
    <row r="172" spans="1:19" ht="15.75" customHeight="1">
      <c r="A172" s="194" t="s">
        <v>15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</row>
    <row r="173" ht="11.25" customHeight="1"/>
    <row r="174" spans="1:20" ht="15.75" customHeight="1">
      <c r="A174" s="180" t="s">
        <v>181</v>
      </c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</row>
    <row r="175" spans="1:13" ht="72" customHeight="1">
      <c r="A175" s="210" t="s">
        <v>182</v>
      </c>
      <c r="B175" s="210"/>
      <c r="C175" s="134" t="s">
        <v>183</v>
      </c>
      <c r="D175" s="210" t="s">
        <v>184</v>
      </c>
      <c r="E175" s="210"/>
      <c r="F175" s="210"/>
      <c r="G175" s="134" t="s">
        <v>185</v>
      </c>
      <c r="H175" s="134" t="s">
        <v>186</v>
      </c>
      <c r="I175" s="133" t="s">
        <v>187</v>
      </c>
      <c r="J175" s="134" t="s">
        <v>188</v>
      </c>
      <c r="K175" s="134" t="s">
        <v>189</v>
      </c>
      <c r="L175" s="135" t="s">
        <v>190</v>
      </c>
      <c r="M175" s="133" t="s">
        <v>191</v>
      </c>
    </row>
    <row r="176" spans="1:13" ht="12" customHeight="1">
      <c r="A176" s="211">
        <v>1</v>
      </c>
      <c r="B176" s="211"/>
      <c r="C176" s="137">
        <v>2</v>
      </c>
      <c r="D176" s="211">
        <v>3</v>
      </c>
      <c r="E176" s="211"/>
      <c r="F176" s="211"/>
      <c r="G176" s="137">
        <v>4</v>
      </c>
      <c r="H176" s="137">
        <v>5</v>
      </c>
      <c r="I176" s="136">
        <v>6</v>
      </c>
      <c r="J176" s="137">
        <v>7</v>
      </c>
      <c r="K176" s="137">
        <v>8</v>
      </c>
      <c r="L176" s="138">
        <v>9</v>
      </c>
      <c r="M176" s="136">
        <v>10</v>
      </c>
    </row>
    <row r="177" spans="1:13" s="63" customFormat="1" ht="48" customHeight="1">
      <c r="A177" s="207">
        <v>1</v>
      </c>
      <c r="B177" s="207"/>
      <c r="C177" s="140" t="s">
        <v>192</v>
      </c>
      <c r="D177" s="208">
        <v>1025600000854</v>
      </c>
      <c r="E177" s="208"/>
      <c r="F177" s="208"/>
      <c r="G177" s="141">
        <v>2208</v>
      </c>
      <c r="H177" s="140"/>
      <c r="I177" s="139">
        <v>643</v>
      </c>
      <c r="J177" s="142" t="s">
        <v>193</v>
      </c>
      <c r="K177" s="143">
        <f>D20</f>
        <v>64179.82</v>
      </c>
      <c r="L177" s="144">
        <f>K177/D133*100</f>
        <v>0.036959024276875745</v>
      </c>
      <c r="M177" s="145" t="s">
        <v>194</v>
      </c>
    </row>
    <row r="178" spans="1:13" s="63" customFormat="1" ht="48" customHeight="1">
      <c r="A178" s="207">
        <v>2</v>
      </c>
      <c r="B178" s="207"/>
      <c r="C178" s="140" t="s">
        <v>192</v>
      </c>
      <c r="D178" s="208">
        <v>1025600000854</v>
      </c>
      <c r="E178" s="208"/>
      <c r="F178" s="208"/>
      <c r="G178" s="141">
        <v>2208</v>
      </c>
      <c r="H178" s="140"/>
      <c r="I178" s="139">
        <v>840</v>
      </c>
      <c r="J178" s="142" t="s">
        <v>193</v>
      </c>
      <c r="K178" s="143">
        <f>D22</f>
        <v>41674.29</v>
      </c>
      <c r="L178" s="144">
        <f>K178/D133*100</f>
        <v>0.023998837887540977</v>
      </c>
      <c r="M178" s="145" t="s">
        <v>195</v>
      </c>
    </row>
    <row r="179" spans="1:13" s="33" customFormat="1" ht="12" customHeight="1">
      <c r="A179" s="209" t="s">
        <v>196</v>
      </c>
      <c r="B179" s="209"/>
      <c r="C179" s="142" t="s">
        <v>197</v>
      </c>
      <c r="D179" s="142"/>
      <c r="E179" s="147"/>
      <c r="F179" s="148"/>
      <c r="G179" s="142" t="s">
        <v>197</v>
      </c>
      <c r="H179" s="142" t="s">
        <v>197</v>
      </c>
      <c r="I179" s="146" t="s">
        <v>197</v>
      </c>
      <c r="J179" s="142" t="s">
        <v>197</v>
      </c>
      <c r="K179" s="143">
        <f>K177+K178</f>
        <v>105854.11</v>
      </c>
      <c r="L179" s="144">
        <f>K179/D133*100</f>
        <v>0.06095786216441672</v>
      </c>
      <c r="M179" s="146" t="s">
        <v>197</v>
      </c>
    </row>
    <row r="180" ht="11.25" customHeight="1"/>
    <row r="181" spans="1:20" ht="15.75" customHeight="1">
      <c r="A181" s="180" t="s">
        <v>198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</row>
    <row r="182" spans="1:13" ht="72" customHeight="1">
      <c r="A182" s="196" t="s">
        <v>182</v>
      </c>
      <c r="B182" s="196"/>
      <c r="C182" s="4" t="s">
        <v>199</v>
      </c>
      <c r="D182" s="196" t="s">
        <v>184</v>
      </c>
      <c r="E182" s="196"/>
      <c r="F182" s="196"/>
      <c r="G182" s="4" t="s">
        <v>185</v>
      </c>
      <c r="H182" s="4" t="s">
        <v>186</v>
      </c>
      <c r="I182" s="5" t="s">
        <v>200</v>
      </c>
      <c r="J182" s="4" t="s">
        <v>201</v>
      </c>
      <c r="K182" s="4" t="s">
        <v>189</v>
      </c>
      <c r="L182" s="61" t="s">
        <v>190</v>
      </c>
      <c r="M182" s="5" t="s">
        <v>191</v>
      </c>
    </row>
    <row r="183" spans="1:13" ht="12" customHeight="1">
      <c r="A183" s="188">
        <v>1</v>
      </c>
      <c r="B183" s="188"/>
      <c r="C183" s="7">
        <v>2</v>
      </c>
      <c r="D183" s="188">
        <v>3</v>
      </c>
      <c r="E183" s="188"/>
      <c r="F183" s="188"/>
      <c r="G183" s="7">
        <v>4</v>
      </c>
      <c r="H183" s="7">
        <v>5</v>
      </c>
      <c r="I183" s="8">
        <v>6</v>
      </c>
      <c r="J183" s="7">
        <v>7</v>
      </c>
      <c r="K183" s="7">
        <v>8</v>
      </c>
      <c r="L183" s="62">
        <v>9</v>
      </c>
      <c r="M183" s="8">
        <v>10</v>
      </c>
    </row>
    <row r="184" spans="1:13" s="33" customFormat="1" ht="48" customHeight="1">
      <c r="A184" s="191">
        <v>1</v>
      </c>
      <c r="B184" s="191"/>
      <c r="C184" s="64" t="s">
        <v>202</v>
      </c>
      <c r="D184" s="206">
        <v>1025600000854</v>
      </c>
      <c r="E184" s="206"/>
      <c r="F184" s="206"/>
      <c r="G184" s="66">
        <v>2208</v>
      </c>
      <c r="H184" s="64"/>
      <c r="I184" s="37">
        <v>643</v>
      </c>
      <c r="J184" s="72" t="s">
        <v>203</v>
      </c>
      <c r="K184" s="67">
        <f>D23</f>
        <v>7801597.59</v>
      </c>
      <c r="L184" s="68">
        <f>K184/D133*100</f>
        <v>4.492680638980061</v>
      </c>
      <c r="M184" s="69" t="s">
        <v>204</v>
      </c>
    </row>
    <row r="185" spans="1:13" s="33" customFormat="1" ht="24" customHeight="1">
      <c r="A185" s="183" t="s">
        <v>196</v>
      </c>
      <c r="B185" s="183"/>
      <c r="C185" s="34" t="s">
        <v>197</v>
      </c>
      <c r="D185" s="34"/>
      <c r="E185" s="70"/>
      <c r="F185" s="71"/>
      <c r="G185" s="34" t="s">
        <v>197</v>
      </c>
      <c r="H185" s="34" t="s">
        <v>197</v>
      </c>
      <c r="I185" s="35" t="s">
        <v>197</v>
      </c>
      <c r="J185" s="34" t="s">
        <v>197</v>
      </c>
      <c r="K185" s="67">
        <f>K184</f>
        <v>7801597.59</v>
      </c>
      <c r="L185" s="68">
        <f>L184</f>
        <v>4.492680638980061</v>
      </c>
      <c r="M185" s="35" t="s">
        <v>197</v>
      </c>
    </row>
    <row r="186" ht="11.25" customHeight="1"/>
    <row r="187" spans="1:19" ht="15.75" customHeight="1">
      <c r="A187" s="194" t="s">
        <v>35</v>
      </c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</row>
    <row r="188" ht="9.75" customHeight="1"/>
    <row r="189" spans="1:2" ht="15.75" customHeight="1">
      <c r="A189" s="60" t="s">
        <v>205</v>
      </c>
      <c r="B189" s="60"/>
    </row>
    <row r="190" spans="1:16" ht="108" customHeight="1">
      <c r="A190" s="196" t="s">
        <v>182</v>
      </c>
      <c r="B190" s="196"/>
      <c r="C190" s="4" t="s">
        <v>206</v>
      </c>
      <c r="D190" s="196" t="s">
        <v>207</v>
      </c>
      <c r="E190" s="196"/>
      <c r="F190" s="196"/>
      <c r="G190" s="5" t="s">
        <v>208</v>
      </c>
      <c r="H190" s="5" t="s">
        <v>209</v>
      </c>
      <c r="I190" s="4" t="s">
        <v>210</v>
      </c>
      <c r="J190" s="5" t="s">
        <v>211</v>
      </c>
      <c r="K190" s="5" t="s">
        <v>212</v>
      </c>
      <c r="L190" s="4" t="s">
        <v>213</v>
      </c>
      <c r="M190" s="4" t="s">
        <v>214</v>
      </c>
      <c r="N190" s="5" t="s">
        <v>215</v>
      </c>
      <c r="O190" s="5" t="s">
        <v>216</v>
      </c>
      <c r="P190" s="5" t="s">
        <v>191</v>
      </c>
    </row>
    <row r="191" spans="1:16" ht="12" customHeight="1">
      <c r="A191" s="188">
        <v>1</v>
      </c>
      <c r="B191" s="188"/>
      <c r="C191" s="7">
        <v>2</v>
      </c>
      <c r="D191" s="188">
        <v>3</v>
      </c>
      <c r="E191" s="188"/>
      <c r="F191" s="188"/>
      <c r="G191" s="8">
        <v>4</v>
      </c>
      <c r="H191" s="8">
        <v>5</v>
      </c>
      <c r="I191" s="7">
        <v>6</v>
      </c>
      <c r="J191" s="8">
        <v>7</v>
      </c>
      <c r="K191" s="8">
        <v>8</v>
      </c>
      <c r="L191" s="7">
        <v>9</v>
      </c>
      <c r="M191" s="7">
        <v>10</v>
      </c>
      <c r="N191" s="8">
        <v>11</v>
      </c>
      <c r="O191" s="8">
        <v>12</v>
      </c>
      <c r="P191" s="8">
        <v>13</v>
      </c>
    </row>
    <row r="192" spans="1:16" s="33" customFormat="1" ht="12" customHeight="1">
      <c r="A192" s="183" t="s">
        <v>196</v>
      </c>
      <c r="B192" s="183"/>
      <c r="C192" s="34" t="s">
        <v>197</v>
      </c>
      <c r="D192" s="183" t="s">
        <v>197</v>
      </c>
      <c r="E192" s="183"/>
      <c r="F192" s="183"/>
      <c r="G192" s="35" t="s">
        <v>197</v>
      </c>
      <c r="H192" s="35" t="s">
        <v>197</v>
      </c>
      <c r="I192" s="34" t="s">
        <v>197</v>
      </c>
      <c r="J192" s="35" t="s">
        <v>197</v>
      </c>
      <c r="K192" s="35" t="s">
        <v>197</v>
      </c>
      <c r="L192" s="34" t="s">
        <v>197</v>
      </c>
      <c r="M192" s="73">
        <v>0</v>
      </c>
      <c r="N192" s="74">
        <v>0</v>
      </c>
      <c r="O192" s="35" t="s">
        <v>197</v>
      </c>
      <c r="P192" s="35" t="s">
        <v>197</v>
      </c>
    </row>
    <row r="193" ht="11.25" customHeight="1"/>
    <row r="194" spans="1:2" ht="15.75" customHeight="1">
      <c r="A194" s="60" t="s">
        <v>217</v>
      </c>
      <c r="B194" s="60"/>
    </row>
    <row r="195" spans="1:15" ht="60" customHeight="1">
      <c r="A195" s="196" t="s">
        <v>182</v>
      </c>
      <c r="B195" s="196"/>
      <c r="C195" s="4" t="s">
        <v>206</v>
      </c>
      <c r="D195" s="196" t="s">
        <v>207</v>
      </c>
      <c r="E195" s="196"/>
      <c r="F195" s="196"/>
      <c r="G195" s="5" t="s">
        <v>208</v>
      </c>
      <c r="H195" s="4" t="s">
        <v>218</v>
      </c>
      <c r="I195" s="5" t="s">
        <v>211</v>
      </c>
      <c r="J195" s="5" t="s">
        <v>212</v>
      </c>
      <c r="K195" s="4" t="s">
        <v>213</v>
      </c>
      <c r="L195" s="4" t="s">
        <v>214</v>
      </c>
      <c r="M195" s="5" t="s">
        <v>215</v>
      </c>
      <c r="N195" s="5" t="s">
        <v>216</v>
      </c>
      <c r="O195" s="5" t="s">
        <v>191</v>
      </c>
    </row>
    <row r="196" spans="1:15" ht="12" customHeight="1">
      <c r="A196" s="188">
        <v>1</v>
      </c>
      <c r="B196" s="188"/>
      <c r="C196" s="7">
        <v>2</v>
      </c>
      <c r="D196" s="188">
        <v>3</v>
      </c>
      <c r="E196" s="188"/>
      <c r="F196" s="188"/>
      <c r="G196" s="8">
        <v>4</v>
      </c>
      <c r="H196" s="7">
        <v>5</v>
      </c>
      <c r="I196" s="8">
        <v>6</v>
      </c>
      <c r="J196" s="8">
        <v>7</v>
      </c>
      <c r="K196" s="7">
        <v>8</v>
      </c>
      <c r="L196" s="7">
        <v>9</v>
      </c>
      <c r="M196" s="8">
        <v>10</v>
      </c>
      <c r="N196" s="8">
        <v>11</v>
      </c>
      <c r="O196" s="8">
        <v>12</v>
      </c>
    </row>
    <row r="197" spans="1:15" s="33" customFormat="1" ht="12" customHeight="1">
      <c r="A197" s="183" t="s">
        <v>196</v>
      </c>
      <c r="B197" s="183"/>
      <c r="C197" s="34" t="s">
        <v>197</v>
      </c>
      <c r="D197" s="183" t="s">
        <v>197</v>
      </c>
      <c r="E197" s="183"/>
      <c r="F197" s="183"/>
      <c r="G197" s="35" t="s">
        <v>197</v>
      </c>
      <c r="H197" s="34" t="s">
        <v>197</v>
      </c>
      <c r="I197" s="35" t="s">
        <v>197</v>
      </c>
      <c r="J197" s="35" t="s">
        <v>197</v>
      </c>
      <c r="K197" s="34" t="s">
        <v>197</v>
      </c>
      <c r="L197" s="73">
        <v>0</v>
      </c>
      <c r="M197" s="74">
        <v>0</v>
      </c>
      <c r="N197" s="35" t="s">
        <v>197</v>
      </c>
      <c r="O197" s="35" t="s">
        <v>197</v>
      </c>
    </row>
    <row r="198" ht="11.25" customHeight="1"/>
    <row r="199" spans="1:2" ht="15.75" customHeight="1">
      <c r="A199" s="60" t="s">
        <v>219</v>
      </c>
      <c r="B199" s="60"/>
    </row>
    <row r="200" spans="1:16" ht="72" customHeight="1">
      <c r="A200" s="196" t="s">
        <v>182</v>
      </c>
      <c r="B200" s="196"/>
      <c r="C200" s="4" t="s">
        <v>206</v>
      </c>
      <c r="D200" s="197" t="s">
        <v>220</v>
      </c>
      <c r="E200" s="197"/>
      <c r="F200" s="197"/>
      <c r="G200" s="5" t="s">
        <v>207</v>
      </c>
      <c r="H200" s="5" t="s">
        <v>221</v>
      </c>
      <c r="I200" s="4" t="s">
        <v>218</v>
      </c>
      <c r="J200" s="5" t="s">
        <v>211</v>
      </c>
      <c r="K200" s="5" t="s">
        <v>212</v>
      </c>
      <c r="L200" s="4" t="s">
        <v>213</v>
      </c>
      <c r="M200" s="4" t="s">
        <v>214</v>
      </c>
      <c r="N200" s="5" t="s">
        <v>215</v>
      </c>
      <c r="O200" s="5" t="s">
        <v>216</v>
      </c>
      <c r="P200" s="110" t="s">
        <v>191</v>
      </c>
    </row>
    <row r="201" spans="1:16" ht="12" customHeight="1">
      <c r="A201" s="188">
        <v>1</v>
      </c>
      <c r="B201" s="188"/>
      <c r="C201" s="7">
        <v>2</v>
      </c>
      <c r="D201" s="193">
        <v>3</v>
      </c>
      <c r="E201" s="193"/>
      <c r="F201" s="193"/>
      <c r="G201" s="8">
        <v>4</v>
      </c>
      <c r="H201" s="8">
        <v>5</v>
      </c>
      <c r="I201" s="7">
        <v>6</v>
      </c>
      <c r="J201" s="8">
        <v>7</v>
      </c>
      <c r="K201" s="8">
        <v>8</v>
      </c>
      <c r="L201" s="7">
        <v>9</v>
      </c>
      <c r="M201" s="7">
        <v>10</v>
      </c>
      <c r="N201" s="8">
        <v>11</v>
      </c>
      <c r="O201" s="8">
        <v>12</v>
      </c>
      <c r="P201" s="111">
        <v>13</v>
      </c>
    </row>
    <row r="202" spans="1:16" s="33" customFormat="1" ht="12" customHeight="1">
      <c r="A202" s="183" t="s">
        <v>196</v>
      </c>
      <c r="B202" s="183"/>
      <c r="C202" s="34" t="s">
        <v>197</v>
      </c>
      <c r="D202" s="184" t="s">
        <v>197</v>
      </c>
      <c r="E202" s="184"/>
      <c r="F202" s="184"/>
      <c r="G202" s="35" t="s">
        <v>197</v>
      </c>
      <c r="H202" s="35" t="s">
        <v>197</v>
      </c>
      <c r="I202" s="34" t="s">
        <v>197</v>
      </c>
      <c r="J202" s="35" t="s">
        <v>197</v>
      </c>
      <c r="K202" s="35" t="s">
        <v>197</v>
      </c>
      <c r="L202" s="34" t="s">
        <v>197</v>
      </c>
      <c r="M202" s="73">
        <v>0</v>
      </c>
      <c r="N202" s="74">
        <v>0</v>
      </c>
      <c r="O202" s="35" t="s">
        <v>197</v>
      </c>
      <c r="P202" s="120" t="s">
        <v>197</v>
      </c>
    </row>
    <row r="203" ht="11.25" customHeight="1"/>
    <row r="204" spans="1:2" ht="15.75" customHeight="1">
      <c r="A204" s="60" t="s">
        <v>222</v>
      </c>
      <c r="B204" s="60"/>
    </row>
    <row r="205" spans="1:16" ht="72" customHeight="1">
      <c r="A205" s="196" t="s">
        <v>182</v>
      </c>
      <c r="B205" s="196"/>
      <c r="C205" s="4" t="s">
        <v>206</v>
      </c>
      <c r="D205" s="197" t="s">
        <v>220</v>
      </c>
      <c r="E205" s="197"/>
      <c r="F205" s="197"/>
      <c r="G205" s="5" t="s">
        <v>207</v>
      </c>
      <c r="H205" s="5" t="s">
        <v>221</v>
      </c>
      <c r="I205" s="4" t="s">
        <v>218</v>
      </c>
      <c r="J205" s="5" t="s">
        <v>211</v>
      </c>
      <c r="K205" s="5" t="s">
        <v>212</v>
      </c>
      <c r="L205" s="4" t="s">
        <v>213</v>
      </c>
      <c r="M205" s="4" t="s">
        <v>214</v>
      </c>
      <c r="N205" s="5" t="s">
        <v>215</v>
      </c>
      <c r="O205" s="5" t="s">
        <v>216</v>
      </c>
      <c r="P205" s="110" t="s">
        <v>191</v>
      </c>
    </row>
    <row r="206" spans="1:16" ht="12" customHeight="1">
      <c r="A206" s="188">
        <v>1</v>
      </c>
      <c r="B206" s="188"/>
      <c r="C206" s="7">
        <v>2</v>
      </c>
      <c r="D206" s="193">
        <v>3</v>
      </c>
      <c r="E206" s="193"/>
      <c r="F206" s="193"/>
      <c r="G206" s="8">
        <v>4</v>
      </c>
      <c r="H206" s="8">
        <v>5</v>
      </c>
      <c r="I206" s="7">
        <v>6</v>
      </c>
      <c r="J206" s="8">
        <v>7</v>
      </c>
      <c r="K206" s="8">
        <v>8</v>
      </c>
      <c r="L206" s="7">
        <v>9</v>
      </c>
      <c r="M206" s="7">
        <v>10</v>
      </c>
      <c r="N206" s="8">
        <v>11</v>
      </c>
      <c r="O206" s="8">
        <v>12</v>
      </c>
      <c r="P206" s="111">
        <v>13</v>
      </c>
    </row>
    <row r="207" spans="1:16" s="33" customFormat="1" ht="12" customHeight="1">
      <c r="A207" s="183" t="s">
        <v>196</v>
      </c>
      <c r="B207" s="183"/>
      <c r="C207" s="34" t="s">
        <v>197</v>
      </c>
      <c r="D207" s="184" t="s">
        <v>197</v>
      </c>
      <c r="E207" s="184"/>
      <c r="F207" s="184"/>
      <c r="G207" s="35" t="s">
        <v>197</v>
      </c>
      <c r="H207" s="35" t="s">
        <v>197</v>
      </c>
      <c r="I207" s="34" t="s">
        <v>197</v>
      </c>
      <c r="J207" s="35" t="s">
        <v>197</v>
      </c>
      <c r="K207" s="35" t="s">
        <v>197</v>
      </c>
      <c r="L207" s="34" t="s">
        <v>197</v>
      </c>
      <c r="M207" s="73">
        <v>0</v>
      </c>
      <c r="N207" s="74">
        <v>0</v>
      </c>
      <c r="O207" s="35" t="s">
        <v>197</v>
      </c>
      <c r="P207" s="120" t="s">
        <v>197</v>
      </c>
    </row>
    <row r="208" s="33" customFormat="1" ht="11.25" customHeight="1"/>
    <row r="209" spans="1:22" s="33" customFormat="1" ht="15.75" customHeight="1">
      <c r="A209" s="75" t="s">
        <v>223</v>
      </c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205"/>
      <c r="V209" s="205"/>
    </row>
    <row r="210" spans="1:22" s="33" customFormat="1" ht="144" customHeight="1">
      <c r="A210" s="183" t="s">
        <v>182</v>
      </c>
      <c r="B210" s="183"/>
      <c r="C210" s="34" t="s">
        <v>206</v>
      </c>
      <c r="D210" s="183" t="s">
        <v>207</v>
      </c>
      <c r="E210" s="183"/>
      <c r="F210" s="183"/>
      <c r="G210" s="35" t="s">
        <v>221</v>
      </c>
      <c r="H210" s="35" t="s">
        <v>209</v>
      </c>
      <c r="I210" s="35" t="s">
        <v>210</v>
      </c>
      <c r="J210" s="35" t="s">
        <v>224</v>
      </c>
      <c r="K210" s="35" t="s">
        <v>213</v>
      </c>
      <c r="L210" s="35" t="s">
        <v>225</v>
      </c>
      <c r="M210" s="35" t="s">
        <v>226</v>
      </c>
      <c r="N210" s="35" t="s">
        <v>227</v>
      </c>
      <c r="O210" s="35" t="s">
        <v>228</v>
      </c>
      <c r="P210" s="35" t="s">
        <v>229</v>
      </c>
      <c r="Q210" s="34" t="s">
        <v>230</v>
      </c>
      <c r="R210" s="34" t="s">
        <v>214</v>
      </c>
      <c r="S210" s="35" t="s">
        <v>215</v>
      </c>
      <c r="T210" s="35" t="s">
        <v>216</v>
      </c>
      <c r="U210" s="183" t="s">
        <v>231</v>
      </c>
      <c r="V210" s="183"/>
    </row>
    <row r="211" spans="1:22" s="33" customFormat="1" ht="12" customHeight="1">
      <c r="A211" s="191">
        <v>1</v>
      </c>
      <c r="B211" s="191"/>
      <c r="C211" s="36">
        <v>2</v>
      </c>
      <c r="D211" s="191">
        <v>3</v>
      </c>
      <c r="E211" s="191"/>
      <c r="F211" s="191"/>
      <c r="G211" s="37">
        <v>4</v>
      </c>
      <c r="H211" s="37">
        <v>5</v>
      </c>
      <c r="I211" s="37">
        <v>6</v>
      </c>
      <c r="J211" s="37">
        <v>7</v>
      </c>
      <c r="K211" s="37">
        <v>8</v>
      </c>
      <c r="L211" s="37">
        <v>9</v>
      </c>
      <c r="M211" s="37">
        <v>10</v>
      </c>
      <c r="N211" s="37">
        <v>11</v>
      </c>
      <c r="O211" s="37">
        <v>12</v>
      </c>
      <c r="P211" s="37">
        <v>13</v>
      </c>
      <c r="Q211" s="36">
        <v>14</v>
      </c>
      <c r="R211" s="36">
        <v>15</v>
      </c>
      <c r="S211" s="37">
        <v>16</v>
      </c>
      <c r="T211" s="37">
        <v>17</v>
      </c>
      <c r="U211" s="191">
        <v>18</v>
      </c>
      <c r="V211" s="191"/>
    </row>
    <row r="212" spans="1:22" s="33" customFormat="1" ht="12" customHeight="1">
      <c r="A212" s="199">
        <v>1</v>
      </c>
      <c r="B212" s="199"/>
      <c r="C212" s="76"/>
      <c r="D212" s="72"/>
      <c r="E212" s="77"/>
      <c r="F212" s="78"/>
      <c r="G212" s="35"/>
      <c r="H212" s="79"/>
      <c r="I212" s="79"/>
      <c r="J212" s="79"/>
      <c r="K212" s="80"/>
      <c r="L212" s="81"/>
      <c r="M212" s="79"/>
      <c r="N212" s="79"/>
      <c r="O212" s="79"/>
      <c r="P212" s="79"/>
      <c r="Q212" s="82"/>
      <c r="R212" s="82"/>
      <c r="S212" s="80"/>
      <c r="T212" s="81"/>
      <c r="U212" s="204"/>
      <c r="V212" s="204"/>
    </row>
    <row r="213" spans="1:22" s="33" customFormat="1" ht="12" customHeight="1">
      <c r="A213" s="183" t="s">
        <v>196</v>
      </c>
      <c r="B213" s="183"/>
      <c r="C213" s="34" t="s">
        <v>197</v>
      </c>
      <c r="D213" s="183" t="s">
        <v>197</v>
      </c>
      <c r="E213" s="183"/>
      <c r="F213" s="183"/>
      <c r="G213" s="35" t="s">
        <v>197</v>
      </c>
      <c r="H213" s="35" t="s">
        <v>197</v>
      </c>
      <c r="I213" s="35" t="s">
        <v>197</v>
      </c>
      <c r="J213" s="35" t="s">
        <v>197</v>
      </c>
      <c r="K213" s="35" t="s">
        <v>197</v>
      </c>
      <c r="L213" s="35" t="s">
        <v>197</v>
      </c>
      <c r="M213" s="35" t="s">
        <v>197</v>
      </c>
      <c r="N213" s="35" t="s">
        <v>197</v>
      </c>
      <c r="O213" s="35" t="s">
        <v>197</v>
      </c>
      <c r="P213" s="35" t="s">
        <v>197</v>
      </c>
      <c r="Q213" s="82" t="s">
        <v>197</v>
      </c>
      <c r="R213" s="83">
        <v>0</v>
      </c>
      <c r="S213" s="84">
        <v>0</v>
      </c>
      <c r="T213" s="35" t="s">
        <v>197</v>
      </c>
      <c r="U213" s="183" t="s">
        <v>197</v>
      </c>
      <c r="V213" s="183"/>
    </row>
    <row r="214" ht="11.25" customHeight="1"/>
    <row r="215" spans="1:20" ht="15.75" customHeight="1">
      <c r="A215" s="180" t="s">
        <v>232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</row>
    <row r="216" ht="11.25" customHeight="1"/>
    <row r="217" spans="1:15" ht="108" customHeight="1">
      <c r="A217" s="196" t="s">
        <v>182</v>
      </c>
      <c r="B217" s="196"/>
      <c r="C217" s="4" t="s">
        <v>233</v>
      </c>
      <c r="D217" s="197" t="s">
        <v>234</v>
      </c>
      <c r="E217" s="197"/>
      <c r="F217" s="197"/>
      <c r="G217" s="4" t="s">
        <v>235</v>
      </c>
      <c r="H217" s="85" t="s">
        <v>236</v>
      </c>
      <c r="I217" s="85" t="s">
        <v>237</v>
      </c>
      <c r="J217" s="5" t="s">
        <v>211</v>
      </c>
      <c r="K217" s="4" t="s">
        <v>213</v>
      </c>
      <c r="L217" s="4" t="s">
        <v>214</v>
      </c>
      <c r="M217" s="5" t="s">
        <v>215</v>
      </c>
      <c r="N217" s="5" t="s">
        <v>216</v>
      </c>
      <c r="O217" s="5" t="s">
        <v>191</v>
      </c>
    </row>
    <row r="218" spans="1:15" ht="12" customHeight="1">
      <c r="A218" s="188">
        <v>1</v>
      </c>
      <c r="B218" s="188"/>
      <c r="C218" s="7">
        <v>2</v>
      </c>
      <c r="D218" s="193">
        <v>3</v>
      </c>
      <c r="E218" s="193"/>
      <c r="F218" s="193"/>
      <c r="G218" s="7">
        <v>4</v>
      </c>
      <c r="H218" s="86">
        <v>5</v>
      </c>
      <c r="I218" s="86">
        <v>6</v>
      </c>
      <c r="J218" s="8">
        <v>7</v>
      </c>
      <c r="K218" s="7">
        <v>8</v>
      </c>
      <c r="L218" s="7">
        <v>9</v>
      </c>
      <c r="M218" s="8">
        <v>10</v>
      </c>
      <c r="N218" s="8">
        <v>11</v>
      </c>
      <c r="O218" s="8">
        <v>12</v>
      </c>
    </row>
    <row r="219" spans="1:15" s="33" customFormat="1" ht="12" customHeight="1">
      <c r="A219" s="183" t="s">
        <v>196</v>
      </c>
      <c r="B219" s="183"/>
      <c r="C219" s="34" t="s">
        <v>197</v>
      </c>
      <c r="D219" s="184" t="s">
        <v>197</v>
      </c>
      <c r="E219" s="184"/>
      <c r="F219" s="184"/>
      <c r="G219" s="34" t="s">
        <v>197</v>
      </c>
      <c r="H219" s="71" t="s">
        <v>197</v>
      </c>
      <c r="I219" s="71" t="s">
        <v>197</v>
      </c>
      <c r="J219" s="35" t="s">
        <v>197</v>
      </c>
      <c r="K219" s="34" t="s">
        <v>197</v>
      </c>
      <c r="L219" s="73">
        <v>0</v>
      </c>
      <c r="M219" s="87">
        <v>0</v>
      </c>
      <c r="N219" s="35" t="s">
        <v>197</v>
      </c>
      <c r="O219" s="35" t="s">
        <v>197</v>
      </c>
    </row>
    <row r="220" ht="12" customHeight="1"/>
    <row r="221" spans="1:2" ht="15.75" customHeight="1">
      <c r="A221" s="60" t="s">
        <v>238</v>
      </c>
      <c r="B221" s="60"/>
    </row>
    <row r="222" spans="1:16" ht="108" customHeight="1">
      <c r="A222" s="196" t="s">
        <v>182</v>
      </c>
      <c r="B222" s="196"/>
      <c r="C222" s="4" t="s">
        <v>206</v>
      </c>
      <c r="D222" s="196" t="s">
        <v>207</v>
      </c>
      <c r="E222" s="196"/>
      <c r="F222" s="196"/>
      <c r="G222" s="5" t="s">
        <v>221</v>
      </c>
      <c r="H222" s="5" t="s">
        <v>209</v>
      </c>
      <c r="I222" s="4" t="s">
        <v>210</v>
      </c>
      <c r="J222" s="5" t="s">
        <v>211</v>
      </c>
      <c r="K222" s="5" t="s">
        <v>239</v>
      </c>
      <c r="L222" s="4" t="s">
        <v>213</v>
      </c>
      <c r="M222" s="4" t="s">
        <v>240</v>
      </c>
      <c r="N222" s="5" t="s">
        <v>215</v>
      </c>
      <c r="O222" s="5" t="s">
        <v>216</v>
      </c>
      <c r="P222" s="110" t="s">
        <v>191</v>
      </c>
    </row>
    <row r="223" spans="1:16" ht="12" customHeight="1">
      <c r="A223" s="188">
        <v>1</v>
      </c>
      <c r="B223" s="188"/>
      <c r="C223" s="7">
        <v>2</v>
      </c>
      <c r="D223" s="188">
        <v>3</v>
      </c>
      <c r="E223" s="188"/>
      <c r="F223" s="188"/>
      <c r="G223" s="8">
        <v>4</v>
      </c>
      <c r="H223" s="8">
        <v>5</v>
      </c>
      <c r="I223" s="7">
        <v>6</v>
      </c>
      <c r="J223" s="8">
        <v>7</v>
      </c>
      <c r="K223" s="8">
        <v>8</v>
      </c>
      <c r="L223" s="7">
        <v>9</v>
      </c>
      <c r="M223" s="7">
        <v>10</v>
      </c>
      <c r="N223" s="8">
        <v>11</v>
      </c>
      <c r="O223" s="8">
        <v>12</v>
      </c>
      <c r="P223" s="111">
        <v>13</v>
      </c>
    </row>
    <row r="224" spans="1:16" s="33" customFormat="1" ht="12" customHeight="1">
      <c r="A224" s="183" t="s">
        <v>196</v>
      </c>
      <c r="B224" s="183"/>
      <c r="C224" s="34" t="s">
        <v>197</v>
      </c>
      <c r="D224" s="183" t="s">
        <v>197</v>
      </c>
      <c r="E224" s="183"/>
      <c r="F224" s="183"/>
      <c r="G224" s="35" t="s">
        <v>197</v>
      </c>
      <c r="H224" s="35" t="s">
        <v>197</v>
      </c>
      <c r="I224" s="34" t="s">
        <v>197</v>
      </c>
      <c r="J224" s="35" t="s">
        <v>197</v>
      </c>
      <c r="K224" s="35" t="s">
        <v>197</v>
      </c>
      <c r="L224" s="34" t="s">
        <v>197</v>
      </c>
      <c r="M224" s="73">
        <v>0</v>
      </c>
      <c r="N224" s="74">
        <v>0</v>
      </c>
      <c r="O224" s="35" t="s">
        <v>197</v>
      </c>
      <c r="P224" s="120" t="s">
        <v>197</v>
      </c>
    </row>
    <row r="225" ht="11.25" customHeight="1"/>
    <row r="226" spans="1:19" ht="15.75" customHeight="1">
      <c r="A226" s="180" t="s">
        <v>241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</row>
    <row r="227" spans="1:12" ht="72" customHeight="1">
      <c r="A227" s="196" t="s">
        <v>182</v>
      </c>
      <c r="B227" s="196"/>
      <c r="C227" s="4" t="s">
        <v>242</v>
      </c>
      <c r="D227" s="197" t="s">
        <v>243</v>
      </c>
      <c r="E227" s="197"/>
      <c r="F227" s="197"/>
      <c r="G227" s="85" t="s">
        <v>244</v>
      </c>
      <c r="H227" s="4" t="s">
        <v>245</v>
      </c>
      <c r="I227" s="4" t="s">
        <v>246</v>
      </c>
      <c r="J227" s="4" t="s">
        <v>214</v>
      </c>
      <c r="K227" s="4" t="s">
        <v>190</v>
      </c>
      <c r="L227" s="110" t="s">
        <v>191</v>
      </c>
    </row>
    <row r="228" spans="1:12" ht="12" customHeight="1">
      <c r="A228" s="188">
        <v>1</v>
      </c>
      <c r="B228" s="188"/>
      <c r="C228" s="7">
        <v>2</v>
      </c>
      <c r="D228" s="193">
        <v>3</v>
      </c>
      <c r="E228" s="193"/>
      <c r="F228" s="193"/>
      <c r="G228" s="86">
        <v>4</v>
      </c>
      <c r="H228" s="7">
        <v>5</v>
      </c>
      <c r="I228" s="7">
        <v>6</v>
      </c>
      <c r="J228" s="7">
        <v>7</v>
      </c>
      <c r="K228" s="7">
        <v>8</v>
      </c>
      <c r="L228" s="111">
        <v>9</v>
      </c>
    </row>
    <row r="229" spans="1:12" s="33" customFormat="1" ht="12" customHeight="1">
      <c r="A229" s="183" t="s">
        <v>196</v>
      </c>
      <c r="B229" s="183"/>
      <c r="C229" s="34" t="s">
        <v>197</v>
      </c>
      <c r="D229" s="184" t="s">
        <v>197</v>
      </c>
      <c r="E229" s="184"/>
      <c r="F229" s="184"/>
      <c r="G229" s="71" t="s">
        <v>197</v>
      </c>
      <c r="H229" s="34" t="s">
        <v>197</v>
      </c>
      <c r="I229" s="34" t="s">
        <v>197</v>
      </c>
      <c r="J229" s="83">
        <v>0</v>
      </c>
      <c r="K229" s="83">
        <v>0</v>
      </c>
      <c r="L229" s="120" t="s">
        <v>197</v>
      </c>
    </row>
    <row r="230" ht="11.25" customHeight="1"/>
    <row r="231" spans="1:2" ht="15.75" customHeight="1">
      <c r="A231" s="60" t="s">
        <v>247</v>
      </c>
      <c r="B231" s="60"/>
    </row>
    <row r="232" spans="1:16" ht="108" customHeight="1">
      <c r="A232" s="196" t="s">
        <v>182</v>
      </c>
      <c r="B232" s="196"/>
      <c r="C232" s="4" t="s">
        <v>206</v>
      </c>
      <c r="D232" s="196" t="s">
        <v>207</v>
      </c>
      <c r="E232" s="196"/>
      <c r="F232" s="196"/>
      <c r="G232" s="5" t="s">
        <v>221</v>
      </c>
      <c r="H232" s="4" t="s">
        <v>209</v>
      </c>
      <c r="I232" s="4" t="s">
        <v>210</v>
      </c>
      <c r="J232" s="5" t="s">
        <v>211</v>
      </c>
      <c r="K232" s="5" t="s">
        <v>212</v>
      </c>
      <c r="L232" s="4" t="s">
        <v>213</v>
      </c>
      <c r="M232" s="4" t="s">
        <v>214</v>
      </c>
      <c r="N232" s="5" t="s">
        <v>190</v>
      </c>
      <c r="O232" s="5" t="s">
        <v>216</v>
      </c>
      <c r="P232" s="5" t="s">
        <v>191</v>
      </c>
    </row>
    <row r="233" spans="1:16" ht="12" customHeight="1">
      <c r="A233" s="188">
        <v>1</v>
      </c>
      <c r="B233" s="188"/>
      <c r="C233" s="7">
        <v>2</v>
      </c>
      <c r="D233" s="188">
        <v>3</v>
      </c>
      <c r="E233" s="188"/>
      <c r="F233" s="188"/>
      <c r="G233" s="8">
        <v>4</v>
      </c>
      <c r="H233" s="7">
        <v>5</v>
      </c>
      <c r="I233" s="7">
        <v>6</v>
      </c>
      <c r="J233" s="8">
        <v>7</v>
      </c>
      <c r="K233" s="8">
        <v>8</v>
      </c>
      <c r="L233" s="7">
        <v>9</v>
      </c>
      <c r="M233" s="7">
        <v>10</v>
      </c>
      <c r="N233" s="8">
        <v>11</v>
      </c>
      <c r="O233" s="8">
        <v>12</v>
      </c>
      <c r="P233" s="8">
        <v>13</v>
      </c>
    </row>
    <row r="234" spans="1:16" s="33" customFormat="1" ht="12" customHeight="1">
      <c r="A234" s="183" t="s">
        <v>196</v>
      </c>
      <c r="B234" s="183"/>
      <c r="C234" s="34" t="s">
        <v>197</v>
      </c>
      <c r="D234" s="183" t="s">
        <v>197</v>
      </c>
      <c r="E234" s="183"/>
      <c r="F234" s="183"/>
      <c r="G234" s="35" t="s">
        <v>197</v>
      </c>
      <c r="H234" s="34" t="s">
        <v>197</v>
      </c>
      <c r="I234" s="34" t="s">
        <v>197</v>
      </c>
      <c r="J234" s="35" t="s">
        <v>197</v>
      </c>
      <c r="K234" s="35" t="s">
        <v>197</v>
      </c>
      <c r="L234" s="34" t="s">
        <v>197</v>
      </c>
      <c r="M234" s="73">
        <v>0</v>
      </c>
      <c r="N234" s="87">
        <v>0</v>
      </c>
      <c r="O234" s="35" t="s">
        <v>197</v>
      </c>
      <c r="P234" s="35" t="s">
        <v>197</v>
      </c>
    </row>
    <row r="235" ht="11.25" customHeight="1"/>
    <row r="236" spans="1:2" ht="15.75" customHeight="1">
      <c r="A236" s="60" t="s">
        <v>248</v>
      </c>
      <c r="B236" s="60"/>
    </row>
    <row r="237" spans="1:15" ht="72" customHeight="1">
      <c r="A237" s="196" t="s">
        <v>182</v>
      </c>
      <c r="B237" s="196"/>
      <c r="C237" s="4" t="s">
        <v>249</v>
      </c>
      <c r="D237" s="197" t="s">
        <v>250</v>
      </c>
      <c r="E237" s="197"/>
      <c r="F237" s="197"/>
      <c r="G237" s="4" t="s">
        <v>251</v>
      </c>
      <c r="H237" s="85" t="s">
        <v>252</v>
      </c>
      <c r="I237" s="85" t="s">
        <v>253</v>
      </c>
      <c r="J237" s="5" t="s">
        <v>211</v>
      </c>
      <c r="K237" s="4" t="s">
        <v>213</v>
      </c>
      <c r="L237" s="4" t="s">
        <v>214</v>
      </c>
      <c r="M237" s="5" t="s">
        <v>254</v>
      </c>
      <c r="N237" s="5" t="s">
        <v>216</v>
      </c>
      <c r="O237" s="5" t="s">
        <v>191</v>
      </c>
    </row>
    <row r="238" spans="1:15" ht="12" customHeight="1">
      <c r="A238" s="188">
        <v>1</v>
      </c>
      <c r="B238" s="188"/>
      <c r="C238" s="7">
        <v>2</v>
      </c>
      <c r="D238" s="193">
        <v>3</v>
      </c>
      <c r="E238" s="193"/>
      <c r="F238" s="193"/>
      <c r="G238" s="7">
        <v>4</v>
      </c>
      <c r="H238" s="86">
        <v>5</v>
      </c>
      <c r="I238" s="8">
        <v>6</v>
      </c>
      <c r="J238" s="8">
        <v>7</v>
      </c>
      <c r="K238" s="7">
        <v>8</v>
      </c>
      <c r="L238" s="7">
        <v>9</v>
      </c>
      <c r="M238" s="8">
        <v>10</v>
      </c>
      <c r="N238" s="8">
        <v>11</v>
      </c>
      <c r="O238" s="8">
        <v>12</v>
      </c>
    </row>
    <row r="239" spans="1:15" s="33" customFormat="1" ht="12" customHeight="1">
      <c r="A239" s="183" t="s">
        <v>196</v>
      </c>
      <c r="B239" s="183"/>
      <c r="C239" s="34" t="s">
        <v>197</v>
      </c>
      <c r="D239" s="184" t="s">
        <v>197</v>
      </c>
      <c r="E239" s="184"/>
      <c r="F239" s="184"/>
      <c r="G239" s="34" t="s">
        <v>197</v>
      </c>
      <c r="H239" s="71" t="s">
        <v>197</v>
      </c>
      <c r="I239" s="35" t="s">
        <v>197</v>
      </c>
      <c r="J239" s="35" t="s">
        <v>197</v>
      </c>
      <c r="K239" s="34" t="s">
        <v>197</v>
      </c>
      <c r="L239" s="83">
        <v>0</v>
      </c>
      <c r="M239" s="84">
        <v>0</v>
      </c>
      <c r="N239" s="35" t="s">
        <v>197</v>
      </c>
      <c r="O239" s="35" t="s">
        <v>197</v>
      </c>
    </row>
    <row r="240" ht="11.25" customHeight="1"/>
    <row r="241" spans="1:2" ht="15.75" customHeight="1">
      <c r="A241" s="60" t="s">
        <v>255</v>
      </c>
      <c r="B241" s="60"/>
    </row>
    <row r="242" spans="1:11" ht="60" customHeight="1">
      <c r="A242" s="196" t="s">
        <v>182</v>
      </c>
      <c r="B242" s="196"/>
      <c r="C242" s="4" t="s">
        <v>256</v>
      </c>
      <c r="D242" s="201" t="s">
        <v>257</v>
      </c>
      <c r="E242" s="201"/>
      <c r="F242" s="201"/>
      <c r="G242" s="88" t="s">
        <v>258</v>
      </c>
      <c r="H242" s="4" t="s">
        <v>213</v>
      </c>
      <c r="I242" s="4" t="s">
        <v>214</v>
      </c>
      <c r="J242" s="4" t="s">
        <v>215</v>
      </c>
      <c r="K242" s="118" t="s">
        <v>191</v>
      </c>
    </row>
    <row r="243" spans="1:11" ht="12" customHeight="1">
      <c r="A243" s="188">
        <v>1</v>
      </c>
      <c r="B243" s="188"/>
      <c r="C243" s="7">
        <v>2</v>
      </c>
      <c r="D243" s="202">
        <v>3</v>
      </c>
      <c r="E243" s="202"/>
      <c r="F243" s="202"/>
      <c r="G243" s="7">
        <v>4</v>
      </c>
      <c r="H243" s="7">
        <v>5</v>
      </c>
      <c r="I243" s="7">
        <v>6</v>
      </c>
      <c r="J243" s="7">
        <v>7</v>
      </c>
      <c r="K243" s="149">
        <v>8</v>
      </c>
    </row>
    <row r="244" spans="1:11" s="90" customFormat="1" ht="12" customHeight="1">
      <c r="A244" s="183" t="s">
        <v>196</v>
      </c>
      <c r="B244" s="183"/>
      <c r="C244" s="34" t="s">
        <v>197</v>
      </c>
      <c r="D244" s="203" t="s">
        <v>197</v>
      </c>
      <c r="E244" s="203"/>
      <c r="F244" s="203"/>
      <c r="G244" s="34" t="s">
        <v>197</v>
      </c>
      <c r="H244" s="34" t="s">
        <v>197</v>
      </c>
      <c r="I244" s="83">
        <v>0</v>
      </c>
      <c r="J244" s="83">
        <v>0</v>
      </c>
      <c r="K244" s="150" t="s">
        <v>197</v>
      </c>
    </row>
    <row r="245" ht="11.25" customHeight="1"/>
    <row r="246" spans="1:19" ht="15.75" customHeight="1">
      <c r="A246" s="194" t="s">
        <v>72</v>
      </c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</row>
    <row r="247" ht="11.25" customHeight="1"/>
    <row r="248" spans="1:22" ht="15.75" customHeight="1">
      <c r="A248" s="180" t="s">
        <v>259</v>
      </c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</row>
    <row r="249" spans="1:22" ht="60" customHeight="1">
      <c r="A249" s="196" t="s">
        <v>182</v>
      </c>
      <c r="B249" s="196"/>
      <c r="C249" s="196" t="s">
        <v>206</v>
      </c>
      <c r="D249" s="196"/>
      <c r="E249" s="196"/>
      <c r="F249" s="196"/>
      <c r="G249" s="196" t="s">
        <v>260</v>
      </c>
      <c r="H249" s="196"/>
      <c r="I249" s="5" t="s">
        <v>261</v>
      </c>
      <c r="J249" s="196" t="s">
        <v>262</v>
      </c>
      <c r="K249" s="196"/>
      <c r="L249" s="5" t="s">
        <v>211</v>
      </c>
      <c r="M249" s="5" t="s">
        <v>212</v>
      </c>
      <c r="N249" s="5" t="s">
        <v>263</v>
      </c>
      <c r="O249" s="196" t="s">
        <v>213</v>
      </c>
      <c r="P249" s="196"/>
      <c r="Q249" s="196" t="s">
        <v>214</v>
      </c>
      <c r="R249" s="196"/>
      <c r="S249" s="5" t="s">
        <v>215</v>
      </c>
      <c r="T249" s="5" t="s">
        <v>216</v>
      </c>
      <c r="U249" s="196" t="s">
        <v>191</v>
      </c>
      <c r="V249" s="196"/>
    </row>
    <row r="250" spans="1:22" ht="12" customHeight="1">
      <c r="A250" s="188">
        <v>1</v>
      </c>
      <c r="B250" s="188"/>
      <c r="C250" s="188">
        <v>2</v>
      </c>
      <c r="D250" s="188"/>
      <c r="E250" s="188"/>
      <c r="F250" s="188"/>
      <c r="G250" s="188">
        <v>3</v>
      </c>
      <c r="H250" s="188"/>
      <c r="I250" s="8">
        <v>4</v>
      </c>
      <c r="J250" s="188">
        <v>5</v>
      </c>
      <c r="K250" s="188"/>
      <c r="L250" s="8">
        <v>6</v>
      </c>
      <c r="M250" s="8">
        <v>7</v>
      </c>
      <c r="N250" s="8">
        <v>8</v>
      </c>
      <c r="O250" s="188">
        <v>9</v>
      </c>
      <c r="P250" s="188"/>
      <c r="Q250" s="188">
        <v>10</v>
      </c>
      <c r="R250" s="188"/>
      <c r="S250" s="8">
        <v>11</v>
      </c>
      <c r="T250" s="8">
        <v>12</v>
      </c>
      <c r="U250" s="188">
        <v>13</v>
      </c>
      <c r="V250" s="188"/>
    </row>
    <row r="251" spans="1:22" s="33" customFormat="1" ht="12" customHeight="1">
      <c r="A251" s="183" t="s">
        <v>196</v>
      </c>
      <c r="B251" s="183"/>
      <c r="C251" s="183" t="s">
        <v>197</v>
      </c>
      <c r="D251" s="183"/>
      <c r="E251" s="183"/>
      <c r="F251" s="183"/>
      <c r="G251" s="183" t="s">
        <v>197</v>
      </c>
      <c r="H251" s="183"/>
      <c r="I251" s="35" t="s">
        <v>197</v>
      </c>
      <c r="J251" s="183" t="s">
        <v>197</v>
      </c>
      <c r="K251" s="183"/>
      <c r="L251" s="35" t="s">
        <v>197</v>
      </c>
      <c r="M251" s="35" t="s">
        <v>197</v>
      </c>
      <c r="N251" s="35" t="s">
        <v>197</v>
      </c>
      <c r="O251" s="183" t="s">
        <v>197</v>
      </c>
      <c r="P251" s="183"/>
      <c r="Q251" s="200">
        <v>0</v>
      </c>
      <c r="R251" s="200"/>
      <c r="S251" s="84">
        <v>0</v>
      </c>
      <c r="T251" s="35" t="s">
        <v>197</v>
      </c>
      <c r="U251" s="183" t="s">
        <v>197</v>
      </c>
      <c r="V251" s="183"/>
    </row>
    <row r="252" ht="11.25" customHeight="1"/>
    <row r="253" spans="1:22" ht="15.75" customHeight="1">
      <c r="A253" s="180" t="s">
        <v>264</v>
      </c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</row>
    <row r="254" spans="1:22" ht="60" customHeight="1">
      <c r="A254" s="196" t="s">
        <v>182</v>
      </c>
      <c r="B254" s="196"/>
      <c r="C254" s="196" t="s">
        <v>206</v>
      </c>
      <c r="D254" s="196"/>
      <c r="E254" s="196"/>
      <c r="F254" s="196"/>
      <c r="G254" s="196" t="s">
        <v>260</v>
      </c>
      <c r="H254" s="196"/>
      <c r="I254" s="5" t="s">
        <v>261</v>
      </c>
      <c r="J254" s="196" t="s">
        <v>262</v>
      </c>
      <c r="K254" s="196"/>
      <c r="L254" s="5" t="s">
        <v>211</v>
      </c>
      <c r="M254" s="5" t="s">
        <v>212</v>
      </c>
      <c r="N254" s="5" t="s">
        <v>263</v>
      </c>
      <c r="O254" s="196" t="s">
        <v>213</v>
      </c>
      <c r="P254" s="196"/>
      <c r="Q254" s="196" t="s">
        <v>214</v>
      </c>
      <c r="R254" s="196"/>
      <c r="S254" s="5" t="s">
        <v>215</v>
      </c>
      <c r="T254" s="5" t="s">
        <v>216</v>
      </c>
      <c r="U254" s="196" t="s">
        <v>191</v>
      </c>
      <c r="V254" s="196"/>
    </row>
    <row r="255" spans="1:22" ht="12" customHeight="1">
      <c r="A255" s="188">
        <v>1</v>
      </c>
      <c r="B255" s="188"/>
      <c r="C255" s="188">
        <v>2</v>
      </c>
      <c r="D255" s="188"/>
      <c r="E255" s="188"/>
      <c r="F255" s="188"/>
      <c r="G255" s="188">
        <v>3</v>
      </c>
      <c r="H255" s="188"/>
      <c r="I255" s="8">
        <v>4</v>
      </c>
      <c r="J255" s="188">
        <v>5</v>
      </c>
      <c r="K255" s="188"/>
      <c r="L255" s="8">
        <v>6</v>
      </c>
      <c r="M255" s="8">
        <v>7</v>
      </c>
      <c r="N255" s="8">
        <v>8</v>
      </c>
      <c r="O255" s="188">
        <v>9</v>
      </c>
      <c r="P255" s="188"/>
      <c r="Q255" s="188">
        <v>10</v>
      </c>
      <c r="R255" s="188"/>
      <c r="S255" s="8">
        <v>11</v>
      </c>
      <c r="T255" s="8">
        <v>12</v>
      </c>
      <c r="U255" s="188">
        <v>13</v>
      </c>
      <c r="V255" s="188"/>
    </row>
    <row r="256" spans="1:22" s="33" customFormat="1" ht="12" customHeight="1">
      <c r="A256" s="183" t="s">
        <v>196</v>
      </c>
      <c r="B256" s="183"/>
      <c r="C256" s="183" t="s">
        <v>197</v>
      </c>
      <c r="D256" s="183"/>
      <c r="E256" s="183"/>
      <c r="F256" s="183"/>
      <c r="G256" s="183" t="s">
        <v>197</v>
      </c>
      <c r="H256" s="183"/>
      <c r="I256" s="35" t="s">
        <v>197</v>
      </c>
      <c r="J256" s="183" t="s">
        <v>197</v>
      </c>
      <c r="K256" s="183"/>
      <c r="L256" s="35" t="s">
        <v>197</v>
      </c>
      <c r="M256" s="35" t="s">
        <v>197</v>
      </c>
      <c r="N256" s="35" t="s">
        <v>197</v>
      </c>
      <c r="O256" s="183" t="s">
        <v>197</v>
      </c>
      <c r="P256" s="183"/>
      <c r="Q256" s="200">
        <v>0</v>
      </c>
      <c r="R256" s="200"/>
      <c r="S256" s="84">
        <v>0</v>
      </c>
      <c r="T256" s="35" t="s">
        <v>197</v>
      </c>
      <c r="U256" s="183" t="s">
        <v>197</v>
      </c>
      <c r="V256" s="183"/>
    </row>
    <row r="257" ht="11.25" customHeight="1"/>
    <row r="258" spans="1:20" ht="15.75" customHeight="1">
      <c r="A258" s="180" t="s">
        <v>265</v>
      </c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</row>
    <row r="259" spans="1:22" ht="60" customHeight="1">
      <c r="A259" s="196" t="s">
        <v>182</v>
      </c>
      <c r="B259" s="196"/>
      <c r="C259" s="196" t="s">
        <v>206</v>
      </c>
      <c r="D259" s="196"/>
      <c r="E259" s="196"/>
      <c r="F259" s="196"/>
      <c r="G259" s="196"/>
      <c r="H259" s="5" t="s">
        <v>261</v>
      </c>
      <c r="I259" s="196" t="s">
        <v>262</v>
      </c>
      <c r="J259" s="196"/>
      <c r="K259" s="5" t="s">
        <v>211</v>
      </c>
      <c r="L259" s="5" t="s">
        <v>212</v>
      </c>
      <c r="M259" s="5" t="s">
        <v>263</v>
      </c>
      <c r="N259" s="196" t="s">
        <v>213</v>
      </c>
      <c r="O259" s="196"/>
      <c r="P259" s="196" t="s">
        <v>214</v>
      </c>
      <c r="Q259" s="196"/>
      <c r="R259" s="5" t="s">
        <v>215</v>
      </c>
      <c r="S259" s="5" t="s">
        <v>216</v>
      </c>
      <c r="T259" s="196" t="s">
        <v>191</v>
      </c>
      <c r="U259" s="196"/>
      <c r="V259" s="196"/>
    </row>
    <row r="260" spans="1:22" ht="12" customHeight="1">
      <c r="A260" s="188">
        <v>1</v>
      </c>
      <c r="B260" s="188"/>
      <c r="C260" s="188">
        <v>2</v>
      </c>
      <c r="D260" s="188"/>
      <c r="E260" s="188"/>
      <c r="F260" s="188"/>
      <c r="G260" s="188"/>
      <c r="H260" s="8">
        <v>3</v>
      </c>
      <c r="I260" s="188">
        <v>4</v>
      </c>
      <c r="J260" s="188"/>
      <c r="K260" s="8">
        <v>5</v>
      </c>
      <c r="L260" s="8">
        <v>6</v>
      </c>
      <c r="M260" s="8">
        <v>7</v>
      </c>
      <c r="N260" s="188">
        <v>8</v>
      </c>
      <c r="O260" s="188"/>
      <c r="P260" s="188">
        <v>9</v>
      </c>
      <c r="Q260" s="188"/>
      <c r="R260" s="8">
        <v>10</v>
      </c>
      <c r="S260" s="8">
        <v>11</v>
      </c>
      <c r="T260" s="188">
        <v>12</v>
      </c>
      <c r="U260" s="188"/>
      <c r="V260" s="188"/>
    </row>
    <row r="261" spans="1:22" s="33" customFormat="1" ht="12" customHeight="1">
      <c r="A261" s="183" t="s">
        <v>196</v>
      </c>
      <c r="B261" s="183"/>
      <c r="C261" s="183" t="s">
        <v>197</v>
      </c>
      <c r="D261" s="183"/>
      <c r="E261" s="183"/>
      <c r="F261" s="183"/>
      <c r="G261" s="183"/>
      <c r="H261" s="35" t="s">
        <v>197</v>
      </c>
      <c r="I261" s="183" t="s">
        <v>197</v>
      </c>
      <c r="J261" s="183"/>
      <c r="K261" s="35" t="s">
        <v>197</v>
      </c>
      <c r="L261" s="35" t="s">
        <v>197</v>
      </c>
      <c r="M261" s="35" t="s">
        <v>197</v>
      </c>
      <c r="N261" s="183" t="s">
        <v>197</v>
      </c>
      <c r="O261" s="183"/>
      <c r="P261" s="200">
        <v>0</v>
      </c>
      <c r="Q261" s="200"/>
      <c r="R261" s="84">
        <v>0</v>
      </c>
      <c r="S261" s="35" t="s">
        <v>197</v>
      </c>
      <c r="T261" s="183" t="s">
        <v>197</v>
      </c>
      <c r="U261" s="183"/>
      <c r="V261" s="183"/>
    </row>
    <row r="262" ht="11.25" customHeight="1"/>
    <row r="263" spans="1:22" ht="15.75" customHeight="1">
      <c r="A263" s="180" t="s">
        <v>266</v>
      </c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</row>
    <row r="264" spans="1:22" ht="108" customHeight="1">
      <c r="A264" s="196" t="s">
        <v>182</v>
      </c>
      <c r="B264" s="196"/>
      <c r="C264" s="5" t="s">
        <v>206</v>
      </c>
      <c r="D264" s="196" t="s">
        <v>260</v>
      </c>
      <c r="E264" s="196"/>
      <c r="F264" s="196"/>
      <c r="G264" s="5" t="s">
        <v>261</v>
      </c>
      <c r="H264" s="5" t="s">
        <v>262</v>
      </c>
      <c r="I264" s="5" t="s">
        <v>211</v>
      </c>
      <c r="J264" s="4" t="s">
        <v>267</v>
      </c>
      <c r="K264" s="5" t="s">
        <v>268</v>
      </c>
      <c r="L264" s="5" t="s">
        <v>269</v>
      </c>
      <c r="M264" s="5" t="s">
        <v>270</v>
      </c>
      <c r="N264" s="5" t="s">
        <v>228</v>
      </c>
      <c r="O264" s="5" t="s">
        <v>271</v>
      </c>
      <c r="P264" s="5" t="s">
        <v>230</v>
      </c>
      <c r="Q264" s="5" t="s">
        <v>272</v>
      </c>
      <c r="R264" s="4" t="s">
        <v>214</v>
      </c>
      <c r="S264" s="5" t="s">
        <v>215</v>
      </c>
      <c r="T264" s="5" t="s">
        <v>273</v>
      </c>
      <c r="U264" s="5" t="s">
        <v>274</v>
      </c>
      <c r="V264" s="110" t="s">
        <v>275</v>
      </c>
    </row>
    <row r="265" spans="1:22" ht="12" customHeight="1">
      <c r="A265" s="188">
        <v>1</v>
      </c>
      <c r="B265" s="188"/>
      <c r="C265" s="8">
        <v>2</v>
      </c>
      <c r="D265" s="188">
        <v>3</v>
      </c>
      <c r="E265" s="188"/>
      <c r="F265" s="188"/>
      <c r="G265" s="8">
        <v>4</v>
      </c>
      <c r="H265" s="8">
        <v>5</v>
      </c>
      <c r="I265" s="8">
        <v>6</v>
      </c>
      <c r="J265" s="7">
        <v>7</v>
      </c>
      <c r="K265" s="8">
        <v>8</v>
      </c>
      <c r="L265" s="8">
        <v>9</v>
      </c>
      <c r="M265" s="8">
        <v>10</v>
      </c>
      <c r="N265" s="8">
        <v>11</v>
      </c>
      <c r="O265" s="8">
        <v>12</v>
      </c>
      <c r="P265" s="8">
        <v>13</v>
      </c>
      <c r="Q265" s="8">
        <v>14</v>
      </c>
      <c r="R265" s="7">
        <v>15</v>
      </c>
      <c r="S265" s="8">
        <v>16</v>
      </c>
      <c r="T265" s="8">
        <v>17</v>
      </c>
      <c r="U265" s="8">
        <v>18</v>
      </c>
      <c r="V265" s="111">
        <v>19</v>
      </c>
    </row>
    <row r="266" spans="1:22" s="33" customFormat="1" ht="12" customHeight="1">
      <c r="A266" s="183" t="s">
        <v>196</v>
      </c>
      <c r="B266" s="183"/>
      <c r="C266" s="35" t="s">
        <v>197</v>
      </c>
      <c r="D266" s="183" t="s">
        <v>197</v>
      </c>
      <c r="E266" s="183"/>
      <c r="F266" s="183"/>
      <c r="G266" s="35" t="s">
        <v>197</v>
      </c>
      <c r="H266" s="35" t="s">
        <v>197</v>
      </c>
      <c r="I266" s="35" t="s">
        <v>197</v>
      </c>
      <c r="J266" s="34" t="s">
        <v>197</v>
      </c>
      <c r="K266" s="35" t="s">
        <v>197</v>
      </c>
      <c r="L266" s="35" t="s">
        <v>197</v>
      </c>
      <c r="M266" s="35" t="s">
        <v>197</v>
      </c>
      <c r="N266" s="35" t="s">
        <v>197</v>
      </c>
      <c r="O266" s="35" t="s">
        <v>197</v>
      </c>
      <c r="P266" s="35" t="s">
        <v>197</v>
      </c>
      <c r="Q266" s="35" t="s">
        <v>197</v>
      </c>
      <c r="R266" s="83">
        <v>0</v>
      </c>
      <c r="S266" s="84">
        <v>0</v>
      </c>
      <c r="T266" s="84">
        <v>0</v>
      </c>
      <c r="U266" s="35" t="s">
        <v>197</v>
      </c>
      <c r="V266" s="120" t="s">
        <v>197</v>
      </c>
    </row>
    <row r="267" ht="11.25" customHeight="1"/>
    <row r="268" spans="1:22" ht="15.75" customHeight="1">
      <c r="A268" s="180" t="s">
        <v>276</v>
      </c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</row>
    <row r="269" spans="1:22" ht="84" customHeight="1">
      <c r="A269" s="196" t="s">
        <v>182</v>
      </c>
      <c r="B269" s="196"/>
      <c r="C269" s="196" t="s">
        <v>277</v>
      </c>
      <c r="D269" s="196"/>
      <c r="E269" s="196"/>
      <c r="F269" s="196"/>
      <c r="G269" s="196" t="s">
        <v>278</v>
      </c>
      <c r="H269" s="196"/>
      <c r="I269" s="196"/>
      <c r="J269" s="5" t="s">
        <v>279</v>
      </c>
      <c r="K269" s="5" t="s">
        <v>280</v>
      </c>
      <c r="L269" s="196" t="s">
        <v>281</v>
      </c>
      <c r="M269" s="196"/>
      <c r="N269" s="5" t="s">
        <v>211</v>
      </c>
      <c r="O269" s="4" t="s">
        <v>282</v>
      </c>
      <c r="P269" s="4" t="s">
        <v>213</v>
      </c>
      <c r="Q269" s="196" t="s">
        <v>283</v>
      </c>
      <c r="R269" s="196"/>
      <c r="S269" s="5" t="s">
        <v>215</v>
      </c>
      <c r="T269" s="5" t="s">
        <v>284</v>
      </c>
      <c r="U269" s="5" t="s">
        <v>216</v>
      </c>
      <c r="V269" s="5" t="s">
        <v>191</v>
      </c>
    </row>
    <row r="270" spans="1:22" ht="12" customHeight="1">
      <c r="A270" s="188">
        <v>1</v>
      </c>
      <c r="B270" s="188"/>
      <c r="C270" s="188">
        <v>2</v>
      </c>
      <c r="D270" s="188"/>
      <c r="E270" s="188"/>
      <c r="F270" s="188"/>
      <c r="G270" s="188">
        <v>3</v>
      </c>
      <c r="H270" s="188"/>
      <c r="I270" s="188"/>
      <c r="J270" s="8">
        <v>4</v>
      </c>
      <c r="K270" s="8">
        <v>5</v>
      </c>
      <c r="L270" s="188">
        <v>6</v>
      </c>
      <c r="M270" s="188"/>
      <c r="N270" s="8">
        <v>7</v>
      </c>
      <c r="O270" s="7">
        <v>8</v>
      </c>
      <c r="P270" s="7">
        <v>9</v>
      </c>
      <c r="Q270" s="188">
        <v>10</v>
      </c>
      <c r="R270" s="188"/>
      <c r="S270" s="8">
        <v>11</v>
      </c>
      <c r="T270" s="8">
        <v>12</v>
      </c>
      <c r="U270" s="8">
        <v>13</v>
      </c>
      <c r="V270" s="8">
        <v>14</v>
      </c>
    </row>
    <row r="271" spans="1:22" s="33" customFormat="1" ht="12" customHeight="1">
      <c r="A271" s="183" t="s">
        <v>196</v>
      </c>
      <c r="B271" s="183"/>
      <c r="C271" s="183" t="s">
        <v>197</v>
      </c>
      <c r="D271" s="183"/>
      <c r="E271" s="183"/>
      <c r="F271" s="183"/>
      <c r="G271" s="183" t="s">
        <v>197</v>
      </c>
      <c r="H271" s="183"/>
      <c r="I271" s="183"/>
      <c r="J271" s="35" t="s">
        <v>197</v>
      </c>
      <c r="K271" s="35" t="s">
        <v>197</v>
      </c>
      <c r="L271" s="183" t="s">
        <v>197</v>
      </c>
      <c r="M271" s="183"/>
      <c r="N271" s="35" t="s">
        <v>197</v>
      </c>
      <c r="O271" s="34" t="s">
        <v>197</v>
      </c>
      <c r="P271" s="34" t="s">
        <v>197</v>
      </c>
      <c r="Q271" s="200">
        <v>0</v>
      </c>
      <c r="R271" s="200"/>
      <c r="S271" s="84">
        <v>0</v>
      </c>
      <c r="T271" s="84">
        <v>0</v>
      </c>
      <c r="U271" s="35" t="s">
        <v>197</v>
      </c>
      <c r="V271" s="35" t="s">
        <v>197</v>
      </c>
    </row>
    <row r="272" ht="11.25" customHeight="1"/>
    <row r="273" spans="1:20" ht="15.75" customHeight="1">
      <c r="A273" s="180" t="s">
        <v>285</v>
      </c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</row>
    <row r="274" spans="1:22" ht="84" customHeight="1">
      <c r="A274" s="196" t="s">
        <v>182</v>
      </c>
      <c r="B274" s="196"/>
      <c r="C274" s="196" t="s">
        <v>206</v>
      </c>
      <c r="D274" s="196"/>
      <c r="E274" s="196"/>
      <c r="F274" s="196"/>
      <c r="G274" s="196" t="s">
        <v>260</v>
      </c>
      <c r="H274" s="196"/>
      <c r="I274" s="196"/>
      <c r="J274" s="5" t="s">
        <v>261</v>
      </c>
      <c r="K274" s="196" t="s">
        <v>262</v>
      </c>
      <c r="L274" s="196"/>
      <c r="M274" s="5" t="s">
        <v>211</v>
      </c>
      <c r="N274" s="4" t="s">
        <v>263</v>
      </c>
      <c r="O274" s="196" t="s">
        <v>213</v>
      </c>
      <c r="P274" s="196"/>
      <c r="Q274" s="196" t="s">
        <v>214</v>
      </c>
      <c r="R274" s="196"/>
      <c r="S274" s="5" t="s">
        <v>215</v>
      </c>
      <c r="T274" s="5" t="s">
        <v>284</v>
      </c>
      <c r="U274" s="5" t="s">
        <v>216</v>
      </c>
      <c r="V274" s="5" t="s">
        <v>191</v>
      </c>
    </row>
    <row r="275" spans="1:22" ht="12" customHeight="1">
      <c r="A275" s="188">
        <v>1</v>
      </c>
      <c r="B275" s="188"/>
      <c r="C275" s="188">
        <v>2</v>
      </c>
      <c r="D275" s="188"/>
      <c r="E275" s="188"/>
      <c r="F275" s="188"/>
      <c r="G275" s="188">
        <v>3</v>
      </c>
      <c r="H275" s="188"/>
      <c r="I275" s="188"/>
      <c r="J275" s="8">
        <v>4</v>
      </c>
      <c r="K275" s="188">
        <v>5</v>
      </c>
      <c r="L275" s="188"/>
      <c r="M275" s="8">
        <v>6</v>
      </c>
      <c r="N275" s="7">
        <v>7</v>
      </c>
      <c r="O275" s="188">
        <v>8</v>
      </c>
      <c r="P275" s="188"/>
      <c r="Q275" s="188">
        <v>9</v>
      </c>
      <c r="R275" s="188"/>
      <c r="S275" s="8">
        <v>10</v>
      </c>
      <c r="T275" s="8">
        <v>11</v>
      </c>
      <c r="U275" s="8">
        <v>12</v>
      </c>
      <c r="V275" s="8">
        <v>13</v>
      </c>
    </row>
    <row r="276" spans="1:22" s="33" customFormat="1" ht="12" customHeight="1">
      <c r="A276" s="183" t="s">
        <v>196</v>
      </c>
      <c r="B276" s="183"/>
      <c r="C276" s="183" t="s">
        <v>197</v>
      </c>
      <c r="D276" s="183"/>
      <c r="E276" s="183"/>
      <c r="F276" s="183"/>
      <c r="G276" s="183" t="s">
        <v>197</v>
      </c>
      <c r="H276" s="183"/>
      <c r="I276" s="183"/>
      <c r="J276" s="35" t="s">
        <v>197</v>
      </c>
      <c r="K276" s="183" t="s">
        <v>197</v>
      </c>
      <c r="L276" s="183"/>
      <c r="M276" s="35" t="s">
        <v>197</v>
      </c>
      <c r="N276" s="34" t="s">
        <v>197</v>
      </c>
      <c r="O276" s="183" t="s">
        <v>197</v>
      </c>
      <c r="P276" s="183"/>
      <c r="Q276" s="200">
        <v>0</v>
      </c>
      <c r="R276" s="200"/>
      <c r="S276" s="84">
        <v>0</v>
      </c>
      <c r="T276" s="84">
        <v>0</v>
      </c>
      <c r="U276" s="35" t="s">
        <v>197</v>
      </c>
      <c r="V276" s="35" t="s">
        <v>197</v>
      </c>
    </row>
    <row r="277" ht="11.25" customHeight="1"/>
    <row r="278" spans="1:14" ht="15.75" customHeight="1">
      <c r="A278" s="180" t="s">
        <v>286</v>
      </c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</row>
    <row r="279" spans="1:22" ht="60" customHeight="1">
      <c r="A279" s="196" t="s">
        <v>182</v>
      </c>
      <c r="B279" s="196"/>
      <c r="C279" s="196" t="s">
        <v>256</v>
      </c>
      <c r="D279" s="196"/>
      <c r="E279" s="196"/>
      <c r="F279" s="196"/>
      <c r="G279" s="196"/>
      <c r="H279" s="197" t="s">
        <v>287</v>
      </c>
      <c r="I279" s="197"/>
      <c r="J279" s="196" t="s">
        <v>288</v>
      </c>
      <c r="K279" s="196"/>
      <c r="L279" s="196" t="s">
        <v>213</v>
      </c>
      <c r="M279" s="196"/>
      <c r="N279" s="196" t="s">
        <v>214</v>
      </c>
      <c r="O279" s="196"/>
      <c r="P279" s="5" t="s">
        <v>215</v>
      </c>
      <c r="Q279" s="196" t="s">
        <v>191</v>
      </c>
      <c r="R279" s="196"/>
      <c r="S279" s="196"/>
      <c r="T279" s="196"/>
      <c r="U279" s="196"/>
      <c r="V279" s="196"/>
    </row>
    <row r="280" spans="1:22" ht="12" customHeight="1">
      <c r="A280" s="188">
        <v>1</v>
      </c>
      <c r="B280" s="188"/>
      <c r="C280" s="188">
        <v>2</v>
      </c>
      <c r="D280" s="188"/>
      <c r="E280" s="188"/>
      <c r="F280" s="188"/>
      <c r="G280" s="188"/>
      <c r="H280" s="193">
        <v>3</v>
      </c>
      <c r="I280" s="193"/>
      <c r="J280" s="188">
        <v>4</v>
      </c>
      <c r="K280" s="188"/>
      <c r="L280" s="188">
        <v>5</v>
      </c>
      <c r="M280" s="188"/>
      <c r="N280" s="188">
        <v>6</v>
      </c>
      <c r="O280" s="188"/>
      <c r="P280" s="8">
        <v>7</v>
      </c>
      <c r="Q280" s="188">
        <v>8</v>
      </c>
      <c r="R280" s="188"/>
      <c r="S280" s="188"/>
      <c r="T280" s="188"/>
      <c r="U280" s="188"/>
      <c r="V280" s="188"/>
    </row>
    <row r="281" spans="1:22" s="33" customFormat="1" ht="12" customHeight="1">
      <c r="A281" s="183" t="s">
        <v>196</v>
      </c>
      <c r="B281" s="183"/>
      <c r="C281" s="183" t="s">
        <v>197</v>
      </c>
      <c r="D281" s="183"/>
      <c r="E281" s="183"/>
      <c r="F281" s="183"/>
      <c r="G281" s="183"/>
      <c r="H281" s="184" t="s">
        <v>197</v>
      </c>
      <c r="I281" s="184"/>
      <c r="J281" s="183" t="s">
        <v>197</v>
      </c>
      <c r="K281" s="183"/>
      <c r="L281" s="183" t="s">
        <v>197</v>
      </c>
      <c r="M281" s="183"/>
      <c r="N281" s="200">
        <v>0</v>
      </c>
      <c r="O281" s="200"/>
      <c r="P281" s="84">
        <v>0</v>
      </c>
      <c r="Q281" s="183" t="s">
        <v>197</v>
      </c>
      <c r="R281" s="183"/>
      <c r="S281" s="183"/>
      <c r="T281" s="183"/>
      <c r="U281" s="183"/>
      <c r="V281" s="183"/>
    </row>
    <row r="282" ht="11.25" customHeight="1"/>
    <row r="283" spans="1:2" ht="45.75" customHeight="1">
      <c r="A283" s="194" t="s">
        <v>91</v>
      </c>
      <c r="B283" s="194"/>
    </row>
    <row r="284" ht="11.25" customHeight="1"/>
    <row r="285" spans="1:2" ht="15.75" customHeight="1">
      <c r="A285" s="60" t="s">
        <v>289</v>
      </c>
      <c r="B285" s="60"/>
    </row>
    <row r="286" spans="1:12" ht="180" customHeight="1">
      <c r="A286" s="196" t="s">
        <v>182</v>
      </c>
      <c r="B286" s="196"/>
      <c r="C286" s="4" t="s">
        <v>290</v>
      </c>
      <c r="D286" s="197" t="s">
        <v>291</v>
      </c>
      <c r="E286" s="197"/>
      <c r="F286" s="197"/>
      <c r="G286" s="4" t="s">
        <v>292</v>
      </c>
      <c r="H286" s="4" t="s">
        <v>293</v>
      </c>
      <c r="I286" s="4" t="s">
        <v>294</v>
      </c>
      <c r="J286" s="110" t="s">
        <v>214</v>
      </c>
      <c r="K286" s="85" t="s">
        <v>215</v>
      </c>
      <c r="L286" s="5" t="s">
        <v>191</v>
      </c>
    </row>
    <row r="287" spans="1:12" ht="12" customHeight="1">
      <c r="A287" s="188">
        <v>1</v>
      </c>
      <c r="B287" s="188"/>
      <c r="C287" s="7">
        <v>2</v>
      </c>
      <c r="D287" s="193">
        <v>3</v>
      </c>
      <c r="E287" s="193"/>
      <c r="F287" s="193"/>
      <c r="G287" s="7">
        <v>4</v>
      </c>
      <c r="H287" s="7">
        <v>5</v>
      </c>
      <c r="I287" s="7">
        <v>6</v>
      </c>
      <c r="J287" s="7">
        <v>7</v>
      </c>
      <c r="K287" s="85"/>
      <c r="L287" s="8">
        <v>8</v>
      </c>
    </row>
    <row r="288" spans="1:12" s="33" customFormat="1" ht="180" customHeight="1">
      <c r="A288" s="199">
        <v>1</v>
      </c>
      <c r="B288" s="199"/>
      <c r="C288" s="72" t="s">
        <v>295</v>
      </c>
      <c r="D288" s="192" t="s">
        <v>296</v>
      </c>
      <c r="E288" s="192"/>
      <c r="F288" s="192"/>
      <c r="G288" s="76" t="s">
        <v>297</v>
      </c>
      <c r="H288" s="91">
        <v>643</v>
      </c>
      <c r="I288" s="76" t="s">
        <v>298</v>
      </c>
      <c r="J288" s="67">
        <v>33175000</v>
      </c>
      <c r="K288" s="74">
        <f>J288/$D$133*100</f>
        <v>19.10437938880715</v>
      </c>
      <c r="L288" s="81" t="s">
        <v>299</v>
      </c>
    </row>
    <row r="289" spans="1:12" s="33" customFormat="1" ht="180" customHeight="1">
      <c r="A289" s="199">
        <v>2</v>
      </c>
      <c r="B289" s="199"/>
      <c r="C289" s="72" t="s">
        <v>300</v>
      </c>
      <c r="D289" s="192" t="s">
        <v>296</v>
      </c>
      <c r="E289" s="192"/>
      <c r="F289" s="192"/>
      <c r="G289" s="76" t="s">
        <v>297</v>
      </c>
      <c r="H289" s="91">
        <v>643</v>
      </c>
      <c r="I289" s="76" t="s">
        <v>298</v>
      </c>
      <c r="J289" s="67">
        <v>46825000</v>
      </c>
      <c r="K289" s="74">
        <f>J289/$D$133*100</f>
        <v>26.96496050884385</v>
      </c>
      <c r="L289" s="81" t="s">
        <v>301</v>
      </c>
    </row>
    <row r="290" spans="1:12" s="33" customFormat="1" ht="180" customHeight="1">
      <c r="A290" s="199">
        <v>3</v>
      </c>
      <c r="B290" s="199"/>
      <c r="C290" s="72" t="s">
        <v>302</v>
      </c>
      <c r="D290" s="192" t="s">
        <v>296</v>
      </c>
      <c r="E290" s="192"/>
      <c r="F290" s="192"/>
      <c r="G290" s="76" t="s">
        <v>297</v>
      </c>
      <c r="H290" s="91">
        <v>643</v>
      </c>
      <c r="I290" s="76" t="s">
        <v>298</v>
      </c>
      <c r="J290" s="67">
        <v>18710000</v>
      </c>
      <c r="K290" s="74">
        <f>J290/$D$133*100</f>
        <v>10.774466868563128</v>
      </c>
      <c r="L290" s="81" t="s">
        <v>303</v>
      </c>
    </row>
    <row r="291" spans="1:12" s="33" customFormat="1" ht="180" customHeight="1">
      <c r="A291" s="199">
        <v>4</v>
      </c>
      <c r="B291" s="199"/>
      <c r="C291" s="72" t="s">
        <v>304</v>
      </c>
      <c r="D291" s="192" t="s">
        <v>296</v>
      </c>
      <c r="E291" s="192"/>
      <c r="F291" s="192"/>
      <c r="G291" s="76" t="s">
        <v>297</v>
      </c>
      <c r="H291" s="91">
        <v>643</v>
      </c>
      <c r="I291" s="76" t="s">
        <v>298</v>
      </c>
      <c r="J291" s="67">
        <v>3583000</v>
      </c>
      <c r="K291" s="74">
        <f>J291/$D$133*100</f>
        <v>2.0633305606660444</v>
      </c>
      <c r="L291" s="81" t="s">
        <v>305</v>
      </c>
    </row>
    <row r="292" spans="1:12" ht="24" customHeight="1">
      <c r="A292" s="196" t="s">
        <v>196</v>
      </c>
      <c r="B292" s="196"/>
      <c r="C292" s="4" t="s">
        <v>197</v>
      </c>
      <c r="D292" s="197" t="s">
        <v>197</v>
      </c>
      <c r="E292" s="197"/>
      <c r="F292" s="197"/>
      <c r="G292" s="4" t="s">
        <v>197</v>
      </c>
      <c r="H292" s="4" t="s">
        <v>197</v>
      </c>
      <c r="I292" s="4" t="s">
        <v>197</v>
      </c>
      <c r="J292" s="92">
        <f>J291+J290+J289+J288</f>
        <v>102293000</v>
      </c>
      <c r="K292" s="74">
        <f>J292/$D$133*100</f>
        <v>58.907137326880175</v>
      </c>
      <c r="L292" s="5" t="s">
        <v>197</v>
      </c>
    </row>
    <row r="293" ht="11.25" customHeight="1"/>
    <row r="294" spans="1:2" ht="15.75" customHeight="1">
      <c r="A294" s="60" t="s">
        <v>306</v>
      </c>
      <c r="B294" s="60"/>
    </row>
    <row r="295" ht="11.25" customHeight="1"/>
    <row r="296" spans="1:2" ht="15.75" customHeight="1">
      <c r="A296" s="60" t="s">
        <v>307</v>
      </c>
      <c r="B296" s="60"/>
    </row>
    <row r="297" spans="1:15" ht="180" customHeight="1">
      <c r="A297" s="196" t="s">
        <v>182</v>
      </c>
      <c r="B297" s="196"/>
      <c r="C297" s="4" t="s">
        <v>308</v>
      </c>
      <c r="D297" s="197" t="s">
        <v>309</v>
      </c>
      <c r="E297" s="197"/>
      <c r="F297" s="197"/>
      <c r="G297" s="4" t="s">
        <v>310</v>
      </c>
      <c r="H297" s="5" t="s">
        <v>291</v>
      </c>
      <c r="I297" s="4" t="s">
        <v>292</v>
      </c>
      <c r="J297" s="5" t="s">
        <v>311</v>
      </c>
      <c r="K297" s="4" t="s">
        <v>312</v>
      </c>
      <c r="L297" s="5" t="s">
        <v>313</v>
      </c>
      <c r="M297" s="5" t="s">
        <v>214</v>
      </c>
      <c r="N297" s="5" t="s">
        <v>215</v>
      </c>
      <c r="O297" s="5" t="s">
        <v>191</v>
      </c>
    </row>
    <row r="298" spans="1:15" ht="12" customHeight="1">
      <c r="A298" s="188">
        <v>1</v>
      </c>
      <c r="B298" s="188"/>
      <c r="C298" s="7">
        <v>2</v>
      </c>
      <c r="D298" s="193">
        <v>3</v>
      </c>
      <c r="E298" s="193"/>
      <c r="F298" s="193"/>
      <c r="G298" s="7">
        <v>4</v>
      </c>
      <c r="H298" s="8">
        <v>5</v>
      </c>
      <c r="I298" s="7">
        <v>6</v>
      </c>
      <c r="J298" s="8">
        <v>7</v>
      </c>
      <c r="K298" s="7">
        <v>8</v>
      </c>
      <c r="L298" s="8">
        <v>9</v>
      </c>
      <c r="M298" s="8">
        <v>10</v>
      </c>
      <c r="N298" s="8">
        <v>11</v>
      </c>
      <c r="O298" s="8">
        <v>12</v>
      </c>
    </row>
    <row r="299" spans="1:15" ht="12" customHeight="1">
      <c r="A299" s="196" t="s">
        <v>196</v>
      </c>
      <c r="B299" s="196"/>
      <c r="C299" s="4" t="s">
        <v>197</v>
      </c>
      <c r="D299" s="197" t="s">
        <v>197</v>
      </c>
      <c r="E299" s="197"/>
      <c r="F299" s="197"/>
      <c r="G299" s="4" t="s">
        <v>197</v>
      </c>
      <c r="H299" s="5" t="s">
        <v>197</v>
      </c>
      <c r="I299" s="4" t="s">
        <v>197</v>
      </c>
      <c r="J299" s="5" t="s">
        <v>197</v>
      </c>
      <c r="K299" s="4" t="s">
        <v>197</v>
      </c>
      <c r="L299" s="5" t="s">
        <v>197</v>
      </c>
      <c r="M299" s="84">
        <v>0</v>
      </c>
      <c r="N299" s="84">
        <v>0</v>
      </c>
      <c r="O299" s="5" t="s">
        <v>197</v>
      </c>
    </row>
    <row r="300" ht="11.25" customHeight="1"/>
    <row r="301" spans="1:2" ht="15.75" customHeight="1">
      <c r="A301" s="60" t="s">
        <v>314</v>
      </c>
      <c r="B301" s="60"/>
    </row>
    <row r="302" spans="1:16" ht="180" customHeight="1">
      <c r="A302" s="196" t="s">
        <v>182</v>
      </c>
      <c r="B302" s="196"/>
      <c r="C302" s="4" t="s">
        <v>315</v>
      </c>
      <c r="D302" s="196" t="s">
        <v>316</v>
      </c>
      <c r="E302" s="196"/>
      <c r="F302" s="196"/>
      <c r="G302" s="4" t="s">
        <v>317</v>
      </c>
      <c r="H302" s="4" t="s">
        <v>310</v>
      </c>
      <c r="I302" s="5" t="s">
        <v>291</v>
      </c>
      <c r="J302" s="4" t="s">
        <v>292</v>
      </c>
      <c r="K302" s="5" t="s">
        <v>311</v>
      </c>
      <c r="L302" s="5" t="s">
        <v>318</v>
      </c>
      <c r="M302" s="5" t="s">
        <v>313</v>
      </c>
      <c r="N302" s="4" t="s">
        <v>214</v>
      </c>
      <c r="O302" s="5" t="s">
        <v>215</v>
      </c>
      <c r="P302" s="5" t="s">
        <v>191</v>
      </c>
    </row>
    <row r="303" spans="1:16" ht="12" customHeight="1">
      <c r="A303" s="188">
        <v>1</v>
      </c>
      <c r="B303" s="188"/>
      <c r="C303" s="7">
        <v>2</v>
      </c>
      <c r="D303" s="188">
        <v>3</v>
      </c>
      <c r="E303" s="188"/>
      <c r="F303" s="188"/>
      <c r="G303" s="7">
        <v>4</v>
      </c>
      <c r="H303" s="7">
        <v>5</v>
      </c>
      <c r="I303" s="8">
        <v>6</v>
      </c>
      <c r="J303" s="7">
        <v>7</v>
      </c>
      <c r="K303" s="8">
        <v>8</v>
      </c>
      <c r="L303" s="8">
        <v>9</v>
      </c>
      <c r="M303" s="8">
        <v>10</v>
      </c>
      <c r="N303" s="7">
        <v>11</v>
      </c>
      <c r="O303" s="8">
        <v>12</v>
      </c>
      <c r="P303" s="8">
        <v>13</v>
      </c>
    </row>
    <row r="304" spans="1:16" ht="12" customHeight="1">
      <c r="A304" s="196" t="s">
        <v>196</v>
      </c>
      <c r="B304" s="196"/>
      <c r="C304" s="4" t="s">
        <v>197</v>
      </c>
      <c r="D304" s="196" t="s">
        <v>197</v>
      </c>
      <c r="E304" s="196"/>
      <c r="F304" s="196"/>
      <c r="G304" s="4" t="s">
        <v>197</v>
      </c>
      <c r="H304" s="4" t="s">
        <v>197</v>
      </c>
      <c r="I304" s="5" t="s">
        <v>197</v>
      </c>
      <c r="J304" s="4" t="s">
        <v>197</v>
      </c>
      <c r="K304" s="5" t="s">
        <v>197</v>
      </c>
      <c r="L304" s="5" t="s">
        <v>197</v>
      </c>
      <c r="M304" s="5" t="s">
        <v>197</v>
      </c>
      <c r="N304" s="83">
        <v>0</v>
      </c>
      <c r="O304" s="84">
        <v>0</v>
      </c>
      <c r="P304" s="5" t="s">
        <v>197</v>
      </c>
    </row>
    <row r="305" ht="11.25" customHeight="1"/>
    <row r="306" spans="1:2" ht="135.75" customHeight="1">
      <c r="A306" s="194" t="s">
        <v>106</v>
      </c>
      <c r="B306" s="194"/>
    </row>
    <row r="307" ht="11.25" customHeight="1"/>
    <row r="308" spans="1:2" ht="15.75" customHeight="1">
      <c r="A308" s="60" t="s">
        <v>319</v>
      </c>
      <c r="B308" s="60"/>
    </row>
    <row r="309" spans="1:15" ht="84" customHeight="1">
      <c r="A309" s="196" t="s">
        <v>182</v>
      </c>
      <c r="B309" s="196"/>
      <c r="C309" s="5" t="s">
        <v>320</v>
      </c>
      <c r="D309" s="196" t="s">
        <v>321</v>
      </c>
      <c r="E309" s="196"/>
      <c r="F309" s="196"/>
      <c r="G309" s="5" t="s">
        <v>322</v>
      </c>
      <c r="H309" s="4" t="s">
        <v>323</v>
      </c>
      <c r="I309" s="5" t="s">
        <v>324</v>
      </c>
      <c r="J309" s="4" t="s">
        <v>325</v>
      </c>
      <c r="K309" s="4" t="s">
        <v>326</v>
      </c>
      <c r="L309" s="4" t="s">
        <v>327</v>
      </c>
      <c r="M309" s="4" t="s">
        <v>214</v>
      </c>
      <c r="N309" s="5" t="s">
        <v>215</v>
      </c>
      <c r="O309" s="5" t="s">
        <v>191</v>
      </c>
    </row>
    <row r="310" spans="1:15" ht="12" customHeight="1">
      <c r="A310" s="188">
        <v>1</v>
      </c>
      <c r="B310" s="188"/>
      <c r="C310" s="8">
        <v>2</v>
      </c>
      <c r="D310" s="188">
        <v>3</v>
      </c>
      <c r="E310" s="188"/>
      <c r="F310" s="188"/>
      <c r="G310" s="8">
        <v>4</v>
      </c>
      <c r="H310" s="7">
        <v>5</v>
      </c>
      <c r="I310" s="8">
        <v>6</v>
      </c>
      <c r="J310" s="7">
        <v>7</v>
      </c>
      <c r="K310" s="7">
        <v>8</v>
      </c>
      <c r="L310" s="7">
        <v>9</v>
      </c>
      <c r="M310" s="7">
        <v>10</v>
      </c>
      <c r="N310" s="8">
        <v>11</v>
      </c>
      <c r="O310" s="8">
        <v>12</v>
      </c>
    </row>
    <row r="311" spans="1:15" ht="12" customHeight="1">
      <c r="A311" s="196" t="s">
        <v>196</v>
      </c>
      <c r="B311" s="196"/>
      <c r="C311" s="4" t="s">
        <v>197</v>
      </c>
      <c r="D311" s="196" t="s">
        <v>197</v>
      </c>
      <c r="E311" s="196"/>
      <c r="F311" s="196"/>
      <c r="G311" s="5" t="s">
        <v>197</v>
      </c>
      <c r="H311" s="4" t="s">
        <v>197</v>
      </c>
      <c r="I311" s="5" t="s">
        <v>197</v>
      </c>
      <c r="J311" s="4" t="s">
        <v>197</v>
      </c>
      <c r="K311" s="4" t="s">
        <v>197</v>
      </c>
      <c r="L311" s="4" t="s">
        <v>197</v>
      </c>
      <c r="M311" s="83">
        <v>0</v>
      </c>
      <c r="N311" s="84">
        <v>0</v>
      </c>
      <c r="O311" s="5" t="s">
        <v>197</v>
      </c>
    </row>
    <row r="312" ht="11.25" customHeight="1"/>
    <row r="313" ht="11.25" customHeight="1"/>
    <row r="314" spans="1:2" ht="15.75" customHeight="1">
      <c r="A314" s="93" t="s">
        <v>328</v>
      </c>
      <c r="B314" s="93"/>
    </row>
    <row r="315" spans="1:15" ht="120" customHeight="1">
      <c r="A315" s="196" t="s">
        <v>182</v>
      </c>
      <c r="B315" s="196"/>
      <c r="C315" s="5" t="s">
        <v>320</v>
      </c>
      <c r="D315" s="196" t="s">
        <v>321</v>
      </c>
      <c r="E315" s="196"/>
      <c r="F315" s="196"/>
      <c r="G315" s="5" t="s">
        <v>322</v>
      </c>
      <c r="H315" s="4" t="s">
        <v>329</v>
      </c>
      <c r="I315" s="5" t="s">
        <v>330</v>
      </c>
      <c r="J315" s="4" t="s">
        <v>331</v>
      </c>
      <c r="K315" s="4" t="s">
        <v>332</v>
      </c>
      <c r="L315" s="4" t="s">
        <v>333</v>
      </c>
      <c r="M315" s="4" t="s">
        <v>214</v>
      </c>
      <c r="N315" s="5" t="s">
        <v>215</v>
      </c>
      <c r="O315" s="5" t="s">
        <v>191</v>
      </c>
    </row>
    <row r="316" spans="1:15" ht="12" customHeight="1">
      <c r="A316" s="188">
        <v>1</v>
      </c>
      <c r="B316" s="188"/>
      <c r="C316" s="8">
        <v>2</v>
      </c>
      <c r="D316" s="188">
        <v>3</v>
      </c>
      <c r="E316" s="188"/>
      <c r="F316" s="188"/>
      <c r="G316" s="8">
        <v>4</v>
      </c>
      <c r="H316" s="7">
        <v>5</v>
      </c>
      <c r="I316" s="8">
        <v>6</v>
      </c>
      <c r="J316" s="7">
        <v>7</v>
      </c>
      <c r="K316" s="7">
        <v>8</v>
      </c>
      <c r="L316" s="7">
        <v>9</v>
      </c>
      <c r="M316" s="7">
        <v>10</v>
      </c>
      <c r="N316" s="8">
        <v>11</v>
      </c>
      <c r="O316" s="8">
        <v>12</v>
      </c>
    </row>
    <row r="317" spans="1:15" ht="12" customHeight="1">
      <c r="A317" s="196" t="s">
        <v>196</v>
      </c>
      <c r="B317" s="196"/>
      <c r="C317" s="4" t="s">
        <v>197</v>
      </c>
      <c r="D317" s="196" t="s">
        <v>197</v>
      </c>
      <c r="E317" s="196"/>
      <c r="F317" s="196"/>
      <c r="G317" s="5" t="s">
        <v>197</v>
      </c>
      <c r="H317" s="4" t="s">
        <v>197</v>
      </c>
      <c r="I317" s="5" t="s">
        <v>197</v>
      </c>
      <c r="J317" s="4" t="s">
        <v>197</v>
      </c>
      <c r="K317" s="4" t="s">
        <v>197</v>
      </c>
      <c r="L317" s="4" t="s">
        <v>197</v>
      </c>
      <c r="M317" s="83">
        <v>0</v>
      </c>
      <c r="N317" s="84">
        <v>0</v>
      </c>
      <c r="O317" s="5" t="s">
        <v>197</v>
      </c>
    </row>
    <row r="318" ht="11.25" customHeight="1"/>
    <row r="319" spans="1:2" ht="15.75" customHeight="1">
      <c r="A319" s="93" t="s">
        <v>334</v>
      </c>
      <c r="B319" s="93"/>
    </row>
    <row r="320" spans="1:15" ht="120" customHeight="1">
      <c r="A320" s="196" t="s">
        <v>182</v>
      </c>
      <c r="B320" s="196"/>
      <c r="C320" s="5" t="s">
        <v>320</v>
      </c>
      <c r="D320" s="196" t="s">
        <v>321</v>
      </c>
      <c r="E320" s="196"/>
      <c r="F320" s="196"/>
      <c r="G320" s="5" t="s">
        <v>322</v>
      </c>
      <c r="H320" s="4" t="s">
        <v>329</v>
      </c>
      <c r="I320" s="5" t="s">
        <v>330</v>
      </c>
      <c r="J320" s="4" t="s">
        <v>331</v>
      </c>
      <c r="K320" s="4" t="s">
        <v>332</v>
      </c>
      <c r="L320" s="4" t="s">
        <v>333</v>
      </c>
      <c r="M320" s="4" t="s">
        <v>214</v>
      </c>
      <c r="N320" s="5" t="s">
        <v>215</v>
      </c>
      <c r="O320" s="5" t="s">
        <v>191</v>
      </c>
    </row>
    <row r="321" spans="1:15" ht="12" customHeight="1">
      <c r="A321" s="188">
        <v>1</v>
      </c>
      <c r="B321" s="188"/>
      <c r="C321" s="8">
        <v>2</v>
      </c>
      <c r="D321" s="188">
        <v>3</v>
      </c>
      <c r="E321" s="188"/>
      <c r="F321" s="188"/>
      <c r="G321" s="8">
        <v>4</v>
      </c>
      <c r="H321" s="7">
        <v>5</v>
      </c>
      <c r="I321" s="8">
        <v>6</v>
      </c>
      <c r="J321" s="7">
        <v>7</v>
      </c>
      <c r="K321" s="7">
        <v>8</v>
      </c>
      <c r="L321" s="7">
        <v>9</v>
      </c>
      <c r="M321" s="7">
        <v>10</v>
      </c>
      <c r="N321" s="8">
        <v>11</v>
      </c>
      <c r="O321" s="8">
        <v>12</v>
      </c>
    </row>
    <row r="322" spans="1:15" ht="12" customHeight="1">
      <c r="A322" s="196" t="s">
        <v>196</v>
      </c>
      <c r="B322" s="196"/>
      <c r="C322" s="4" t="s">
        <v>197</v>
      </c>
      <c r="D322" s="196" t="s">
        <v>197</v>
      </c>
      <c r="E322" s="196"/>
      <c r="F322" s="196"/>
      <c r="G322" s="5" t="s">
        <v>197</v>
      </c>
      <c r="H322" s="4" t="s">
        <v>197</v>
      </c>
      <c r="I322" s="5" t="s">
        <v>197</v>
      </c>
      <c r="J322" s="4" t="s">
        <v>197</v>
      </c>
      <c r="K322" s="4" t="s">
        <v>197</v>
      </c>
      <c r="L322" s="4" t="s">
        <v>197</v>
      </c>
      <c r="M322" s="83">
        <v>0</v>
      </c>
      <c r="N322" s="84">
        <v>0</v>
      </c>
      <c r="O322" s="5" t="s">
        <v>197</v>
      </c>
    </row>
    <row r="323" ht="11.25" customHeight="1"/>
    <row r="324" spans="1:2" ht="15.75" customHeight="1">
      <c r="A324" s="93" t="s">
        <v>335</v>
      </c>
      <c r="B324" s="93"/>
    </row>
    <row r="325" spans="1:15" ht="120" customHeight="1">
      <c r="A325" s="196" t="s">
        <v>182</v>
      </c>
      <c r="B325" s="196"/>
      <c r="C325" s="5" t="s">
        <v>320</v>
      </c>
      <c r="D325" s="196" t="s">
        <v>321</v>
      </c>
      <c r="E325" s="196"/>
      <c r="F325" s="196"/>
      <c r="G325" s="5" t="s">
        <v>322</v>
      </c>
      <c r="H325" s="4" t="s">
        <v>329</v>
      </c>
      <c r="I325" s="5" t="s">
        <v>330</v>
      </c>
      <c r="J325" s="4" t="s">
        <v>331</v>
      </c>
      <c r="K325" s="4" t="s">
        <v>332</v>
      </c>
      <c r="L325" s="4" t="s">
        <v>333</v>
      </c>
      <c r="M325" s="4" t="s">
        <v>214</v>
      </c>
      <c r="N325" s="5" t="s">
        <v>215</v>
      </c>
      <c r="O325" s="5" t="s">
        <v>191</v>
      </c>
    </row>
    <row r="326" spans="1:15" ht="12" customHeight="1">
      <c r="A326" s="188">
        <v>1</v>
      </c>
      <c r="B326" s="188"/>
      <c r="C326" s="8">
        <v>2</v>
      </c>
      <c r="D326" s="188">
        <v>3</v>
      </c>
      <c r="E326" s="188"/>
      <c r="F326" s="188"/>
      <c r="G326" s="8">
        <v>4</v>
      </c>
      <c r="H326" s="7">
        <v>5</v>
      </c>
      <c r="I326" s="8">
        <v>6</v>
      </c>
      <c r="J326" s="7">
        <v>7</v>
      </c>
      <c r="K326" s="7">
        <v>8</v>
      </c>
      <c r="L326" s="7">
        <v>9</v>
      </c>
      <c r="M326" s="7">
        <v>10</v>
      </c>
      <c r="N326" s="8">
        <v>11</v>
      </c>
      <c r="O326" s="8">
        <v>12</v>
      </c>
    </row>
    <row r="327" spans="1:15" ht="12" customHeight="1">
      <c r="A327" s="196" t="s">
        <v>196</v>
      </c>
      <c r="B327" s="196"/>
      <c r="C327" s="4" t="s">
        <v>197</v>
      </c>
      <c r="D327" s="196" t="s">
        <v>197</v>
      </c>
      <c r="E327" s="196"/>
      <c r="F327" s="196"/>
      <c r="G327" s="5" t="s">
        <v>197</v>
      </c>
      <c r="H327" s="4" t="s">
        <v>197</v>
      </c>
      <c r="I327" s="5" t="s">
        <v>197</v>
      </c>
      <c r="J327" s="4" t="s">
        <v>197</v>
      </c>
      <c r="K327" s="4" t="s">
        <v>197</v>
      </c>
      <c r="L327" s="4" t="s">
        <v>197</v>
      </c>
      <c r="M327" s="83">
        <v>0</v>
      </c>
      <c r="N327" s="84">
        <v>0</v>
      </c>
      <c r="O327" s="5" t="s">
        <v>197</v>
      </c>
    </row>
    <row r="328" ht="11.25" customHeight="1"/>
    <row r="329" spans="1:2" ht="15.75" customHeight="1">
      <c r="A329" s="93" t="s">
        <v>336</v>
      </c>
      <c r="B329" s="93"/>
    </row>
    <row r="330" spans="1:9" ht="60" customHeight="1">
      <c r="A330" s="196" t="s">
        <v>182</v>
      </c>
      <c r="B330" s="196"/>
      <c r="C330" s="4" t="s">
        <v>337</v>
      </c>
      <c r="D330" s="197" t="s">
        <v>214</v>
      </c>
      <c r="E330" s="197"/>
      <c r="F330" s="197"/>
      <c r="G330" s="85"/>
      <c r="H330" s="4" t="s">
        <v>215</v>
      </c>
      <c r="I330" s="116" t="s">
        <v>191</v>
      </c>
    </row>
    <row r="331" spans="1:9" ht="12" customHeight="1">
      <c r="A331" s="188">
        <v>1</v>
      </c>
      <c r="B331" s="188"/>
      <c r="C331" s="7">
        <v>2</v>
      </c>
      <c r="D331" s="193">
        <v>3</v>
      </c>
      <c r="E331" s="193"/>
      <c r="F331" s="193"/>
      <c r="G331" s="85"/>
      <c r="H331" s="7">
        <v>4</v>
      </c>
      <c r="I331" s="117">
        <v>5</v>
      </c>
    </row>
    <row r="332" spans="1:9" ht="12" customHeight="1">
      <c r="A332" s="196" t="s">
        <v>196</v>
      </c>
      <c r="B332" s="196"/>
      <c r="C332" s="4" t="s">
        <v>197</v>
      </c>
      <c r="D332" s="198">
        <v>0</v>
      </c>
      <c r="E332" s="198"/>
      <c r="F332" s="198"/>
      <c r="G332" s="94"/>
      <c r="H332" s="83">
        <v>0</v>
      </c>
      <c r="I332" s="116" t="s">
        <v>197</v>
      </c>
    </row>
    <row r="333" ht="11.25" customHeight="1"/>
    <row r="334" spans="1:2" ht="75.75" customHeight="1">
      <c r="A334" s="194" t="s">
        <v>338</v>
      </c>
      <c r="B334" s="194"/>
    </row>
    <row r="335" ht="11.25" customHeight="1"/>
    <row r="336" spans="1:2" ht="45.75" customHeight="1">
      <c r="A336" s="190" t="s">
        <v>339</v>
      </c>
      <c r="B336" s="190"/>
    </row>
    <row r="337" ht="11.25" customHeight="1"/>
    <row r="338" spans="1:2" ht="15.75" customHeight="1">
      <c r="A338" s="60" t="s">
        <v>340</v>
      </c>
      <c r="B338" s="60"/>
    </row>
    <row r="339" spans="1:13" ht="96" customHeight="1">
      <c r="A339" s="196" t="s">
        <v>182</v>
      </c>
      <c r="B339" s="196"/>
      <c r="C339" s="4" t="s">
        <v>341</v>
      </c>
      <c r="D339" s="197" t="s">
        <v>342</v>
      </c>
      <c r="E339" s="197"/>
      <c r="F339" s="197"/>
      <c r="G339" s="5" t="s">
        <v>322</v>
      </c>
      <c r="H339" s="4" t="s">
        <v>343</v>
      </c>
      <c r="I339" s="4" t="s">
        <v>344</v>
      </c>
      <c r="J339" s="4" t="s">
        <v>345</v>
      </c>
      <c r="K339" s="4" t="s">
        <v>214</v>
      </c>
      <c r="L339" s="4" t="s">
        <v>215</v>
      </c>
      <c r="M339" s="5" t="s">
        <v>191</v>
      </c>
    </row>
    <row r="340" spans="1:13" ht="12" customHeight="1">
      <c r="A340" s="188">
        <v>1</v>
      </c>
      <c r="B340" s="188"/>
      <c r="C340" s="7">
        <v>2</v>
      </c>
      <c r="D340" s="193">
        <v>3</v>
      </c>
      <c r="E340" s="193"/>
      <c r="F340" s="193"/>
      <c r="G340" s="8">
        <v>4</v>
      </c>
      <c r="H340" s="7">
        <v>5</v>
      </c>
      <c r="I340" s="7">
        <v>6</v>
      </c>
      <c r="J340" s="7">
        <v>7</v>
      </c>
      <c r="K340" s="7">
        <v>8</v>
      </c>
      <c r="L340" s="7">
        <v>9</v>
      </c>
      <c r="M340" s="8">
        <v>10</v>
      </c>
    </row>
    <row r="341" spans="1:13" ht="12" customHeight="1">
      <c r="A341" s="196" t="s">
        <v>196</v>
      </c>
      <c r="B341" s="196"/>
      <c r="C341" s="4" t="s">
        <v>197</v>
      </c>
      <c r="D341" s="197" t="s">
        <v>197</v>
      </c>
      <c r="E341" s="197"/>
      <c r="F341" s="197"/>
      <c r="G341" s="5" t="s">
        <v>197</v>
      </c>
      <c r="H341" s="4" t="s">
        <v>197</v>
      </c>
      <c r="I341" s="4" t="s">
        <v>197</v>
      </c>
      <c r="J341" s="4" t="s">
        <v>197</v>
      </c>
      <c r="K341" s="83">
        <v>0</v>
      </c>
      <c r="L341" s="83">
        <v>0</v>
      </c>
      <c r="M341" s="5" t="s">
        <v>197</v>
      </c>
    </row>
    <row r="342" ht="11.25" customHeight="1"/>
    <row r="343" spans="1:2" ht="15.75" customHeight="1">
      <c r="A343" s="60" t="s">
        <v>346</v>
      </c>
      <c r="B343" s="60"/>
    </row>
    <row r="344" spans="1:14" ht="84" customHeight="1">
      <c r="A344" s="196" t="s">
        <v>182</v>
      </c>
      <c r="B344" s="196"/>
      <c r="C344" s="4" t="s">
        <v>341</v>
      </c>
      <c r="D344" s="197" t="s">
        <v>342</v>
      </c>
      <c r="E344" s="197"/>
      <c r="F344" s="197"/>
      <c r="G344" s="5" t="s">
        <v>322</v>
      </c>
      <c r="H344" s="4" t="s">
        <v>347</v>
      </c>
      <c r="I344" s="4" t="s">
        <v>348</v>
      </c>
      <c r="J344" s="5" t="s">
        <v>349</v>
      </c>
      <c r="K344" s="4" t="s">
        <v>345</v>
      </c>
      <c r="L344" s="4" t="s">
        <v>214</v>
      </c>
      <c r="M344" s="5" t="s">
        <v>215</v>
      </c>
      <c r="N344" s="5" t="s">
        <v>191</v>
      </c>
    </row>
    <row r="345" spans="1:14" ht="12" customHeight="1">
      <c r="A345" s="188">
        <v>1</v>
      </c>
      <c r="B345" s="188"/>
      <c r="C345" s="7">
        <v>2</v>
      </c>
      <c r="D345" s="193">
        <v>3</v>
      </c>
      <c r="E345" s="193"/>
      <c r="F345" s="193"/>
      <c r="G345" s="8">
        <v>4</v>
      </c>
      <c r="H345" s="7">
        <v>5</v>
      </c>
      <c r="I345" s="7">
        <v>6</v>
      </c>
      <c r="J345" s="8">
        <v>7</v>
      </c>
      <c r="K345" s="7">
        <v>8</v>
      </c>
      <c r="L345" s="7">
        <v>9</v>
      </c>
      <c r="M345" s="8">
        <v>10</v>
      </c>
      <c r="N345" s="8">
        <v>11</v>
      </c>
    </row>
    <row r="346" spans="1:14" ht="12" customHeight="1">
      <c r="A346" s="196" t="s">
        <v>196</v>
      </c>
      <c r="B346" s="196"/>
      <c r="C346" s="4" t="s">
        <v>197</v>
      </c>
      <c r="D346" s="197" t="s">
        <v>197</v>
      </c>
      <c r="E346" s="197"/>
      <c r="F346" s="197"/>
      <c r="G346" s="5" t="s">
        <v>197</v>
      </c>
      <c r="H346" s="4" t="s">
        <v>197</v>
      </c>
      <c r="I346" s="4" t="s">
        <v>197</v>
      </c>
      <c r="J346" s="5" t="s">
        <v>197</v>
      </c>
      <c r="K346" s="4" t="s">
        <v>197</v>
      </c>
      <c r="L346" s="68">
        <v>0</v>
      </c>
      <c r="M346" s="74">
        <v>0</v>
      </c>
      <c r="N346" s="5" t="s">
        <v>197</v>
      </c>
    </row>
    <row r="347" ht="11.25" customHeight="1"/>
    <row r="348" spans="1:2" ht="15.75" customHeight="1">
      <c r="A348" s="190" t="s">
        <v>350</v>
      </c>
      <c r="B348" s="190"/>
    </row>
    <row r="349" ht="11.25" customHeight="1"/>
    <row r="350" spans="1:2" ht="15.75" customHeight="1">
      <c r="A350" s="60" t="s">
        <v>351</v>
      </c>
      <c r="B350" s="60"/>
    </row>
    <row r="351" spans="1:13" ht="96" customHeight="1">
      <c r="A351" s="196" t="s">
        <v>182</v>
      </c>
      <c r="B351" s="196"/>
      <c r="C351" s="4" t="s">
        <v>341</v>
      </c>
      <c r="D351" s="197" t="s">
        <v>342</v>
      </c>
      <c r="E351" s="197"/>
      <c r="F351" s="197"/>
      <c r="G351" s="5" t="s">
        <v>322</v>
      </c>
      <c r="H351" s="4" t="s">
        <v>343</v>
      </c>
      <c r="I351" s="4" t="s">
        <v>344</v>
      </c>
      <c r="J351" s="4" t="s">
        <v>345</v>
      </c>
      <c r="K351" s="4" t="s">
        <v>214</v>
      </c>
      <c r="L351" s="4" t="s">
        <v>215</v>
      </c>
      <c r="M351" s="5" t="s">
        <v>191</v>
      </c>
    </row>
    <row r="352" spans="1:13" ht="12" customHeight="1">
      <c r="A352" s="188">
        <v>1</v>
      </c>
      <c r="B352" s="188"/>
      <c r="C352" s="7">
        <v>2</v>
      </c>
      <c r="D352" s="193">
        <v>3</v>
      </c>
      <c r="E352" s="193"/>
      <c r="F352" s="193"/>
      <c r="G352" s="8">
        <v>4</v>
      </c>
      <c r="H352" s="7">
        <v>5</v>
      </c>
      <c r="I352" s="7">
        <v>6</v>
      </c>
      <c r="J352" s="7">
        <v>7</v>
      </c>
      <c r="K352" s="7">
        <v>8</v>
      </c>
      <c r="L352" s="7">
        <v>9</v>
      </c>
      <c r="M352" s="8">
        <v>10</v>
      </c>
    </row>
    <row r="353" spans="1:13" ht="12" customHeight="1">
      <c r="A353" s="196" t="s">
        <v>196</v>
      </c>
      <c r="B353" s="196"/>
      <c r="C353" s="4" t="s">
        <v>197</v>
      </c>
      <c r="D353" s="197" t="s">
        <v>197</v>
      </c>
      <c r="E353" s="197"/>
      <c r="F353" s="197"/>
      <c r="G353" s="5" t="s">
        <v>197</v>
      </c>
      <c r="H353" s="4" t="s">
        <v>197</v>
      </c>
      <c r="I353" s="4" t="s">
        <v>197</v>
      </c>
      <c r="J353" s="4" t="s">
        <v>197</v>
      </c>
      <c r="K353" s="83">
        <v>0</v>
      </c>
      <c r="L353" s="83">
        <v>0</v>
      </c>
      <c r="M353" s="5" t="s">
        <v>197</v>
      </c>
    </row>
    <row r="354" ht="11.25" customHeight="1"/>
    <row r="355" spans="1:2" ht="15.75" customHeight="1">
      <c r="A355" s="60" t="s">
        <v>352</v>
      </c>
      <c r="B355" s="60"/>
    </row>
    <row r="356" spans="1:14" ht="84" customHeight="1">
      <c r="A356" s="196" t="s">
        <v>182</v>
      </c>
      <c r="B356" s="196"/>
      <c r="C356" s="4" t="s">
        <v>341</v>
      </c>
      <c r="D356" s="197" t="s">
        <v>342</v>
      </c>
      <c r="E356" s="197"/>
      <c r="F356" s="197"/>
      <c r="G356" s="5" t="s">
        <v>322</v>
      </c>
      <c r="H356" s="4" t="s">
        <v>347</v>
      </c>
      <c r="I356" s="4" t="s">
        <v>348</v>
      </c>
      <c r="J356" s="5" t="s">
        <v>349</v>
      </c>
      <c r="K356" s="4" t="s">
        <v>345</v>
      </c>
      <c r="L356" s="4" t="s">
        <v>214</v>
      </c>
      <c r="M356" s="4" t="s">
        <v>215</v>
      </c>
      <c r="N356" s="5" t="s">
        <v>191</v>
      </c>
    </row>
    <row r="357" spans="1:14" ht="12" customHeight="1">
      <c r="A357" s="188">
        <v>1</v>
      </c>
      <c r="B357" s="188"/>
      <c r="C357" s="7">
        <v>2</v>
      </c>
      <c r="D357" s="193">
        <v>3</v>
      </c>
      <c r="E357" s="193"/>
      <c r="F357" s="193"/>
      <c r="G357" s="8">
        <v>4</v>
      </c>
      <c r="H357" s="7">
        <v>5</v>
      </c>
      <c r="I357" s="7">
        <v>6</v>
      </c>
      <c r="J357" s="8">
        <v>7</v>
      </c>
      <c r="K357" s="7">
        <v>8</v>
      </c>
      <c r="L357" s="7">
        <v>9</v>
      </c>
      <c r="M357" s="7">
        <v>10</v>
      </c>
      <c r="N357" s="8">
        <v>11</v>
      </c>
    </row>
    <row r="358" spans="1:14" ht="12" customHeight="1">
      <c r="A358" s="196" t="s">
        <v>196</v>
      </c>
      <c r="B358" s="196"/>
      <c r="C358" s="4" t="s">
        <v>197</v>
      </c>
      <c r="D358" s="197" t="s">
        <v>197</v>
      </c>
      <c r="E358" s="197"/>
      <c r="F358" s="197"/>
      <c r="G358" s="5" t="s">
        <v>197</v>
      </c>
      <c r="H358" s="4" t="s">
        <v>197</v>
      </c>
      <c r="I358" s="4" t="s">
        <v>197</v>
      </c>
      <c r="J358" s="5" t="s">
        <v>197</v>
      </c>
      <c r="K358" s="4" t="s">
        <v>197</v>
      </c>
      <c r="L358" s="83">
        <v>0</v>
      </c>
      <c r="M358" s="83">
        <v>0</v>
      </c>
      <c r="N358" s="5" t="s">
        <v>197</v>
      </c>
    </row>
    <row r="359" ht="11.25" customHeight="1"/>
    <row r="360" spans="1:2" ht="30.75" customHeight="1">
      <c r="A360" s="194" t="s">
        <v>124</v>
      </c>
      <c r="B360" s="194"/>
    </row>
    <row r="361" ht="11.25" customHeight="1"/>
    <row r="362" spans="1:2" ht="15.75" customHeight="1">
      <c r="A362" s="60" t="s">
        <v>353</v>
      </c>
      <c r="B362" s="60"/>
    </row>
    <row r="363" spans="1:11" ht="156" customHeight="1">
      <c r="A363" s="196" t="s">
        <v>182</v>
      </c>
      <c r="B363" s="196"/>
      <c r="C363" s="4" t="s">
        <v>354</v>
      </c>
      <c r="D363" s="197" t="s">
        <v>355</v>
      </c>
      <c r="E363" s="197"/>
      <c r="F363" s="197"/>
      <c r="G363" s="4" t="s">
        <v>356</v>
      </c>
      <c r="H363" s="4" t="s">
        <v>357</v>
      </c>
      <c r="I363" s="4" t="s">
        <v>214</v>
      </c>
      <c r="J363" s="4" t="s">
        <v>215</v>
      </c>
      <c r="K363" s="5" t="s">
        <v>191</v>
      </c>
    </row>
    <row r="364" spans="1:11" ht="12" customHeight="1">
      <c r="A364" s="188">
        <v>1</v>
      </c>
      <c r="B364" s="188"/>
      <c r="C364" s="7">
        <v>2</v>
      </c>
      <c r="D364" s="193">
        <v>3</v>
      </c>
      <c r="E364" s="193"/>
      <c r="F364" s="193"/>
      <c r="G364" s="7">
        <v>4</v>
      </c>
      <c r="H364" s="7">
        <v>5</v>
      </c>
      <c r="I364" s="7">
        <v>6</v>
      </c>
      <c r="J364" s="7">
        <v>7</v>
      </c>
      <c r="K364" s="8">
        <v>8</v>
      </c>
    </row>
    <row r="365" spans="1:11" ht="12" customHeight="1">
      <c r="A365" s="196" t="s">
        <v>196</v>
      </c>
      <c r="B365" s="196"/>
      <c r="C365" s="4" t="s">
        <v>197</v>
      </c>
      <c r="D365" s="197" t="s">
        <v>197</v>
      </c>
      <c r="E365" s="197"/>
      <c r="F365" s="197"/>
      <c r="G365" s="4" t="s">
        <v>197</v>
      </c>
      <c r="H365" s="4" t="s">
        <v>197</v>
      </c>
      <c r="I365" s="83">
        <v>0</v>
      </c>
      <c r="J365" s="83">
        <v>0</v>
      </c>
      <c r="K365" s="5" t="s">
        <v>197</v>
      </c>
    </row>
    <row r="366" ht="11.25" customHeight="1"/>
    <row r="367" spans="1:2" ht="15.75" customHeight="1">
      <c r="A367" s="60" t="s">
        <v>358</v>
      </c>
      <c r="B367" s="60"/>
    </row>
    <row r="368" spans="1:12" ht="144" customHeight="1">
      <c r="A368" s="196" t="s">
        <v>182</v>
      </c>
      <c r="B368" s="196"/>
      <c r="C368" s="4" t="s">
        <v>359</v>
      </c>
      <c r="D368" s="197" t="s">
        <v>360</v>
      </c>
      <c r="E368" s="197"/>
      <c r="F368" s="197"/>
      <c r="G368" s="4" t="s">
        <v>361</v>
      </c>
      <c r="H368" s="4" t="s">
        <v>362</v>
      </c>
      <c r="I368" s="4" t="s">
        <v>363</v>
      </c>
      <c r="J368" s="4" t="s">
        <v>214</v>
      </c>
      <c r="K368" s="4" t="s">
        <v>215</v>
      </c>
      <c r="L368" s="116" t="s">
        <v>191</v>
      </c>
    </row>
    <row r="369" spans="1:12" ht="12" customHeight="1">
      <c r="A369" s="188">
        <v>1</v>
      </c>
      <c r="B369" s="188"/>
      <c r="C369" s="7">
        <v>2</v>
      </c>
      <c r="D369" s="193">
        <v>3</v>
      </c>
      <c r="E369" s="193"/>
      <c r="F369" s="193"/>
      <c r="G369" s="7">
        <v>4</v>
      </c>
      <c r="H369" s="7">
        <v>5</v>
      </c>
      <c r="I369" s="7">
        <v>6</v>
      </c>
      <c r="J369" s="7">
        <v>7</v>
      </c>
      <c r="K369" s="7">
        <v>8</v>
      </c>
      <c r="L369" s="117">
        <v>9</v>
      </c>
    </row>
    <row r="370" spans="1:12" ht="12" customHeight="1">
      <c r="A370" s="196" t="s">
        <v>196</v>
      </c>
      <c r="B370" s="196"/>
      <c r="C370" s="4" t="s">
        <v>197</v>
      </c>
      <c r="D370" s="197" t="s">
        <v>197</v>
      </c>
      <c r="E370" s="197"/>
      <c r="F370" s="197"/>
      <c r="G370" s="4" t="s">
        <v>197</v>
      </c>
      <c r="H370" s="4" t="s">
        <v>197</v>
      </c>
      <c r="I370" s="4" t="s">
        <v>197</v>
      </c>
      <c r="J370" s="83">
        <v>0</v>
      </c>
      <c r="K370" s="83">
        <v>0</v>
      </c>
      <c r="L370" s="116" t="s">
        <v>197</v>
      </c>
    </row>
    <row r="371" ht="11.25" customHeight="1"/>
    <row r="372" spans="1:2" ht="15.75" customHeight="1">
      <c r="A372" s="60" t="s">
        <v>364</v>
      </c>
      <c r="B372" s="60"/>
    </row>
    <row r="373" spans="1:12" ht="132" customHeight="1">
      <c r="A373" s="196" t="s">
        <v>182</v>
      </c>
      <c r="B373" s="196"/>
      <c r="C373" s="4" t="s">
        <v>365</v>
      </c>
      <c r="D373" s="197" t="s">
        <v>366</v>
      </c>
      <c r="E373" s="197"/>
      <c r="F373" s="197"/>
      <c r="G373" s="4" t="s">
        <v>367</v>
      </c>
      <c r="H373" s="4" t="s">
        <v>294</v>
      </c>
      <c r="I373" s="4" t="s">
        <v>368</v>
      </c>
      <c r="J373" s="4" t="s">
        <v>214</v>
      </c>
      <c r="K373" s="5" t="s">
        <v>215</v>
      </c>
      <c r="L373" s="5" t="s">
        <v>191</v>
      </c>
    </row>
    <row r="374" spans="1:12" ht="12" customHeight="1">
      <c r="A374" s="188">
        <v>1</v>
      </c>
      <c r="B374" s="188"/>
      <c r="C374" s="7">
        <v>2</v>
      </c>
      <c r="D374" s="193">
        <v>3</v>
      </c>
      <c r="E374" s="193"/>
      <c r="F374" s="193"/>
      <c r="G374" s="7">
        <v>4</v>
      </c>
      <c r="H374" s="7">
        <v>5</v>
      </c>
      <c r="I374" s="7">
        <v>6</v>
      </c>
      <c r="J374" s="7">
        <v>7</v>
      </c>
      <c r="K374" s="8">
        <v>8</v>
      </c>
      <c r="L374" s="8">
        <v>9</v>
      </c>
    </row>
    <row r="375" spans="1:12" ht="12" customHeight="1">
      <c r="A375" s="196" t="s">
        <v>196</v>
      </c>
      <c r="B375" s="196"/>
      <c r="C375" s="4" t="s">
        <v>197</v>
      </c>
      <c r="D375" s="197" t="s">
        <v>197</v>
      </c>
      <c r="E375" s="197"/>
      <c r="F375" s="197"/>
      <c r="G375" s="4" t="s">
        <v>197</v>
      </c>
      <c r="H375" s="4" t="s">
        <v>197</v>
      </c>
      <c r="I375" s="4" t="s">
        <v>197</v>
      </c>
      <c r="J375" s="83">
        <v>0</v>
      </c>
      <c r="K375" s="84">
        <v>0</v>
      </c>
      <c r="L375" s="5" t="s">
        <v>197</v>
      </c>
    </row>
    <row r="376" ht="11.25" customHeight="1"/>
    <row r="377" spans="1:2" ht="15.75" customHeight="1">
      <c r="A377" s="60" t="s">
        <v>369</v>
      </c>
      <c r="B377" s="60"/>
    </row>
    <row r="378" spans="1:10" ht="60" customHeight="1">
      <c r="A378" s="196" t="s">
        <v>182</v>
      </c>
      <c r="B378" s="196"/>
      <c r="C378" s="4" t="s">
        <v>370</v>
      </c>
      <c r="D378" s="197" t="s">
        <v>371</v>
      </c>
      <c r="E378" s="197"/>
      <c r="F378" s="197"/>
      <c r="G378" s="4" t="s">
        <v>372</v>
      </c>
      <c r="H378" s="4" t="s">
        <v>214</v>
      </c>
      <c r="I378" s="4" t="s">
        <v>215</v>
      </c>
      <c r="J378" s="4" t="s">
        <v>191</v>
      </c>
    </row>
    <row r="379" spans="1:10" ht="12" customHeight="1">
      <c r="A379" s="188">
        <v>1</v>
      </c>
      <c r="B379" s="188"/>
      <c r="C379" s="7">
        <v>2</v>
      </c>
      <c r="D379" s="193">
        <v>3</v>
      </c>
      <c r="E379" s="193"/>
      <c r="F379" s="193"/>
      <c r="G379" s="7">
        <v>3</v>
      </c>
      <c r="H379" s="7">
        <v>4</v>
      </c>
      <c r="I379" s="7">
        <v>5</v>
      </c>
      <c r="J379" s="7">
        <v>6</v>
      </c>
    </row>
    <row r="380" spans="1:10" ht="12" customHeight="1">
      <c r="A380" s="196" t="s">
        <v>196</v>
      </c>
      <c r="B380" s="196"/>
      <c r="C380" s="4" t="s">
        <v>197</v>
      </c>
      <c r="D380" s="197" t="s">
        <v>197</v>
      </c>
      <c r="E380" s="197"/>
      <c r="F380" s="197"/>
      <c r="G380" s="4" t="s">
        <v>197</v>
      </c>
      <c r="H380" s="83">
        <v>0</v>
      </c>
      <c r="I380" s="83">
        <v>0</v>
      </c>
      <c r="J380" s="4" t="s">
        <v>197</v>
      </c>
    </row>
    <row r="381" ht="11.25" customHeight="1"/>
    <row r="382" spans="1:2" ht="15.75" customHeight="1">
      <c r="A382" s="60" t="s">
        <v>373</v>
      </c>
      <c r="B382" s="60"/>
    </row>
    <row r="383" spans="1:11" ht="120" customHeight="1">
      <c r="A383" s="196" t="s">
        <v>182</v>
      </c>
      <c r="B383" s="196"/>
      <c r="C383" s="4" t="s">
        <v>370</v>
      </c>
      <c r="D383" s="197" t="s">
        <v>374</v>
      </c>
      <c r="E383" s="197"/>
      <c r="F383" s="197"/>
      <c r="G383" s="4" t="s">
        <v>375</v>
      </c>
      <c r="H383" s="4" t="s">
        <v>376</v>
      </c>
      <c r="I383" s="4" t="s">
        <v>214</v>
      </c>
      <c r="J383" s="4" t="s">
        <v>215</v>
      </c>
      <c r="K383" s="116" t="s">
        <v>191</v>
      </c>
    </row>
    <row r="384" spans="1:11" ht="12" customHeight="1">
      <c r="A384" s="188">
        <v>1</v>
      </c>
      <c r="B384" s="188"/>
      <c r="C384" s="7">
        <v>2</v>
      </c>
      <c r="D384" s="193">
        <v>3</v>
      </c>
      <c r="E384" s="193"/>
      <c r="F384" s="193"/>
      <c r="G384" s="7">
        <v>4</v>
      </c>
      <c r="H384" s="7">
        <v>5</v>
      </c>
      <c r="I384" s="7">
        <v>6</v>
      </c>
      <c r="J384" s="7">
        <v>7</v>
      </c>
      <c r="K384" s="117">
        <v>8</v>
      </c>
    </row>
    <row r="385" spans="1:11" ht="12" customHeight="1">
      <c r="A385" s="196" t="s">
        <v>196</v>
      </c>
      <c r="B385" s="196"/>
      <c r="C385" s="4" t="s">
        <v>197</v>
      </c>
      <c r="D385" s="197" t="s">
        <v>197</v>
      </c>
      <c r="E385" s="197"/>
      <c r="F385" s="197"/>
      <c r="G385" s="4" t="s">
        <v>197</v>
      </c>
      <c r="H385" s="4" t="s">
        <v>197</v>
      </c>
      <c r="I385" s="83">
        <v>0</v>
      </c>
      <c r="J385" s="83">
        <v>0</v>
      </c>
      <c r="K385" s="116" t="s">
        <v>197</v>
      </c>
    </row>
    <row r="386" ht="11.25" customHeight="1"/>
    <row r="387" spans="1:2" ht="15.75" customHeight="1">
      <c r="A387" s="60" t="s">
        <v>377</v>
      </c>
      <c r="B387" s="60"/>
    </row>
    <row r="388" spans="1:9" ht="60" customHeight="1">
      <c r="A388" s="196" t="s">
        <v>182</v>
      </c>
      <c r="B388" s="196"/>
      <c r="C388" s="4" t="s">
        <v>378</v>
      </c>
      <c r="D388" s="197" t="s">
        <v>213</v>
      </c>
      <c r="E388" s="197"/>
      <c r="F388" s="197"/>
      <c r="G388" s="4" t="s">
        <v>214</v>
      </c>
      <c r="H388" s="4" t="s">
        <v>215</v>
      </c>
      <c r="I388" s="116" t="s">
        <v>191</v>
      </c>
    </row>
    <row r="389" spans="1:9" ht="12" customHeight="1">
      <c r="A389" s="188">
        <v>1</v>
      </c>
      <c r="B389" s="188"/>
      <c r="C389" s="7">
        <v>2</v>
      </c>
      <c r="D389" s="193">
        <v>3</v>
      </c>
      <c r="E389" s="193"/>
      <c r="F389" s="193"/>
      <c r="G389" s="7">
        <v>4</v>
      </c>
      <c r="H389" s="7">
        <v>5</v>
      </c>
      <c r="I389" s="117">
        <v>6</v>
      </c>
    </row>
    <row r="390" spans="1:9" ht="12" customHeight="1">
      <c r="A390" s="196" t="s">
        <v>196</v>
      </c>
      <c r="B390" s="196"/>
      <c r="C390" s="4" t="s">
        <v>197</v>
      </c>
      <c r="D390" s="197" t="s">
        <v>197</v>
      </c>
      <c r="E390" s="197"/>
      <c r="F390" s="197"/>
      <c r="G390" s="83">
        <v>0</v>
      </c>
      <c r="H390" s="83">
        <v>0</v>
      </c>
      <c r="I390" s="116" t="s">
        <v>197</v>
      </c>
    </row>
    <row r="391" ht="11.25" customHeight="1"/>
    <row r="392" spans="1:2" ht="15.75" customHeight="1">
      <c r="A392" s="60" t="s">
        <v>379</v>
      </c>
      <c r="B392" s="60"/>
    </row>
    <row r="393" spans="1:9" ht="60" customHeight="1">
      <c r="A393" s="196" t="s">
        <v>182</v>
      </c>
      <c r="B393" s="196"/>
      <c r="C393" s="4" t="s">
        <v>380</v>
      </c>
      <c r="D393" s="197" t="s">
        <v>213</v>
      </c>
      <c r="E393" s="197"/>
      <c r="F393" s="197"/>
      <c r="G393" s="4" t="s">
        <v>214</v>
      </c>
      <c r="H393" s="4" t="s">
        <v>215</v>
      </c>
      <c r="I393" s="116" t="s">
        <v>191</v>
      </c>
    </row>
    <row r="394" spans="1:9" ht="12" customHeight="1">
      <c r="A394" s="188">
        <v>1</v>
      </c>
      <c r="B394" s="188"/>
      <c r="C394" s="7">
        <v>2</v>
      </c>
      <c r="D394" s="193">
        <v>3</v>
      </c>
      <c r="E394" s="193"/>
      <c r="F394" s="193"/>
      <c r="G394" s="7">
        <v>4</v>
      </c>
      <c r="H394" s="7">
        <v>5</v>
      </c>
      <c r="I394" s="117">
        <v>6</v>
      </c>
    </row>
    <row r="395" spans="1:9" ht="12" customHeight="1">
      <c r="A395" s="196" t="s">
        <v>196</v>
      </c>
      <c r="B395" s="196"/>
      <c r="C395" s="4" t="s">
        <v>197</v>
      </c>
      <c r="D395" s="197" t="s">
        <v>197</v>
      </c>
      <c r="E395" s="197"/>
      <c r="F395" s="197"/>
      <c r="G395" s="83">
        <v>0</v>
      </c>
      <c r="H395" s="83">
        <v>0</v>
      </c>
      <c r="I395" s="116" t="s">
        <v>197</v>
      </c>
    </row>
    <row r="396" ht="11.25" customHeight="1"/>
    <row r="397" spans="1:2" ht="30.75" customHeight="1">
      <c r="A397" s="194" t="s">
        <v>142</v>
      </c>
      <c r="B397" s="194"/>
    </row>
    <row r="398" ht="11.25" customHeight="1"/>
    <row r="399" spans="1:2" ht="15.75" customHeight="1">
      <c r="A399" s="60" t="s">
        <v>381</v>
      </c>
      <c r="B399" s="60"/>
    </row>
    <row r="400" spans="1:13" ht="84" customHeight="1">
      <c r="A400" s="186" t="s">
        <v>182</v>
      </c>
      <c r="B400" s="186"/>
      <c r="C400" s="61" t="s">
        <v>382</v>
      </c>
      <c r="D400" s="187" t="s">
        <v>383</v>
      </c>
      <c r="E400" s="187"/>
      <c r="F400" s="187"/>
      <c r="G400" s="95" t="s">
        <v>384</v>
      </c>
      <c r="H400" s="61" t="s">
        <v>385</v>
      </c>
      <c r="I400" s="61" t="s">
        <v>386</v>
      </c>
      <c r="J400" s="4" t="s">
        <v>387</v>
      </c>
      <c r="K400" s="88"/>
      <c r="L400" s="95" t="s">
        <v>215</v>
      </c>
      <c r="M400" s="118" t="s">
        <v>191</v>
      </c>
    </row>
    <row r="401" spans="1:13" ht="72" customHeight="1">
      <c r="A401" s="96"/>
      <c r="B401" s="97"/>
      <c r="C401" s="96"/>
      <c r="D401" s="96"/>
      <c r="E401" s="98"/>
      <c r="F401" s="98"/>
      <c r="G401" s="99"/>
      <c r="H401" s="96"/>
      <c r="I401" s="96"/>
      <c r="J401" s="4" t="s">
        <v>388</v>
      </c>
      <c r="K401" s="4" t="s">
        <v>389</v>
      </c>
      <c r="L401" s="99"/>
      <c r="M401" s="119"/>
    </row>
    <row r="402" spans="1:13" ht="12" customHeight="1">
      <c r="A402" s="188">
        <v>1</v>
      </c>
      <c r="B402" s="188"/>
      <c r="C402" s="7">
        <v>2</v>
      </c>
      <c r="D402" s="193">
        <v>3</v>
      </c>
      <c r="E402" s="193"/>
      <c r="F402" s="193"/>
      <c r="G402" s="8">
        <v>4</v>
      </c>
      <c r="H402" s="7">
        <v>5</v>
      </c>
      <c r="I402" s="7">
        <v>6</v>
      </c>
      <c r="J402" s="7">
        <v>7</v>
      </c>
      <c r="K402" s="7">
        <v>8</v>
      </c>
      <c r="L402" s="8">
        <v>9</v>
      </c>
      <c r="M402" s="111">
        <v>10</v>
      </c>
    </row>
    <row r="403" spans="1:13" ht="12" customHeight="1">
      <c r="A403" s="196" t="s">
        <v>196</v>
      </c>
      <c r="B403" s="196"/>
      <c r="C403" s="4" t="s">
        <v>197</v>
      </c>
      <c r="D403" s="197" t="s">
        <v>197</v>
      </c>
      <c r="E403" s="197"/>
      <c r="F403" s="197"/>
      <c r="G403" s="5" t="s">
        <v>197</v>
      </c>
      <c r="H403" s="4" t="s">
        <v>197</v>
      </c>
      <c r="I403" s="4" t="s">
        <v>197</v>
      </c>
      <c r="J403" s="100">
        <v>0</v>
      </c>
      <c r="K403" s="68">
        <v>0</v>
      </c>
      <c r="L403" s="74">
        <v>0</v>
      </c>
      <c r="M403" s="110" t="s">
        <v>197</v>
      </c>
    </row>
    <row r="404" ht="11.25" customHeight="1"/>
    <row r="405" spans="1:2" ht="15.75" customHeight="1">
      <c r="A405" s="60" t="s">
        <v>390</v>
      </c>
      <c r="B405" s="60"/>
    </row>
    <row r="406" spans="1:14" ht="72" customHeight="1">
      <c r="A406" s="186" t="s">
        <v>182</v>
      </c>
      <c r="B406" s="186"/>
      <c r="C406" s="61" t="s">
        <v>391</v>
      </c>
      <c r="D406" s="187" t="s">
        <v>383</v>
      </c>
      <c r="E406" s="187"/>
      <c r="F406" s="187"/>
      <c r="G406" s="95" t="s">
        <v>384</v>
      </c>
      <c r="H406" s="61" t="s">
        <v>392</v>
      </c>
      <c r="I406" s="61" t="s">
        <v>393</v>
      </c>
      <c r="J406" s="95" t="s">
        <v>394</v>
      </c>
      <c r="K406" s="4" t="s">
        <v>387</v>
      </c>
      <c r="L406" s="88"/>
      <c r="M406" s="95" t="s">
        <v>215</v>
      </c>
      <c r="N406" s="95" t="s">
        <v>191</v>
      </c>
    </row>
    <row r="407" spans="1:14" ht="60" customHeight="1">
      <c r="A407" s="96"/>
      <c r="B407" s="97"/>
      <c r="C407" s="96"/>
      <c r="D407" s="96"/>
      <c r="E407" s="98"/>
      <c r="F407" s="98"/>
      <c r="G407" s="99"/>
      <c r="H407" s="96"/>
      <c r="I407" s="96"/>
      <c r="J407" s="99"/>
      <c r="K407" s="4" t="s">
        <v>388</v>
      </c>
      <c r="L407" s="4" t="s">
        <v>389</v>
      </c>
      <c r="M407" s="99"/>
      <c r="N407" s="99"/>
    </row>
    <row r="408" spans="1:14" ht="12" customHeight="1">
      <c r="A408" s="188">
        <v>1</v>
      </c>
      <c r="B408" s="188"/>
      <c r="C408" s="7">
        <v>2</v>
      </c>
      <c r="D408" s="193">
        <v>3</v>
      </c>
      <c r="E408" s="193"/>
      <c r="F408" s="193"/>
      <c r="G408" s="8">
        <v>4</v>
      </c>
      <c r="H408" s="7">
        <v>5</v>
      </c>
      <c r="I408" s="7">
        <v>6</v>
      </c>
      <c r="J408" s="8">
        <v>7</v>
      </c>
      <c r="K408" s="7">
        <v>9</v>
      </c>
      <c r="L408" s="7">
        <v>10</v>
      </c>
      <c r="M408" s="8">
        <v>11</v>
      </c>
      <c r="N408" s="8">
        <v>12</v>
      </c>
    </row>
    <row r="409" spans="1:14" s="101" customFormat="1" ht="108" customHeight="1">
      <c r="A409" s="191">
        <v>1</v>
      </c>
      <c r="B409" s="191"/>
      <c r="C409" s="64" t="s">
        <v>395</v>
      </c>
      <c r="D409" s="195" t="s">
        <v>396</v>
      </c>
      <c r="E409" s="195"/>
      <c r="F409" s="195"/>
      <c r="G409" s="104">
        <v>44089</v>
      </c>
      <c r="H409" s="64" t="s">
        <v>397</v>
      </c>
      <c r="I409" s="76" t="s">
        <v>398</v>
      </c>
      <c r="J409" s="65">
        <v>1095658018279</v>
      </c>
      <c r="K409" s="67">
        <f>D126</f>
        <v>63219949.73</v>
      </c>
      <c r="L409" s="67">
        <v>66955000</v>
      </c>
      <c r="M409" s="74">
        <f>K409/D133*100</f>
        <v>36.406266905297244</v>
      </c>
      <c r="N409" s="69"/>
    </row>
    <row r="410" spans="1:14" s="33" customFormat="1" ht="24" customHeight="1">
      <c r="A410" s="183" t="s">
        <v>196</v>
      </c>
      <c r="B410" s="183"/>
      <c r="C410" s="34" t="s">
        <v>197</v>
      </c>
      <c r="D410" s="184" t="s">
        <v>197</v>
      </c>
      <c r="E410" s="184"/>
      <c r="F410" s="184"/>
      <c r="G410" s="35" t="s">
        <v>197</v>
      </c>
      <c r="H410" s="34" t="s">
        <v>197</v>
      </c>
      <c r="I410" s="34" t="s">
        <v>197</v>
      </c>
      <c r="J410" s="35" t="s">
        <v>197</v>
      </c>
      <c r="K410" s="67">
        <f>K409</f>
        <v>63219949.73</v>
      </c>
      <c r="L410" s="67">
        <f>L409</f>
        <v>66955000</v>
      </c>
      <c r="M410" s="74">
        <f>M409</f>
        <v>36.406266905297244</v>
      </c>
      <c r="N410" s="35" t="s">
        <v>197</v>
      </c>
    </row>
    <row r="411" ht="11.25" customHeight="1"/>
    <row r="412" spans="1:2" ht="30.75" customHeight="1">
      <c r="A412" s="194" t="s">
        <v>399</v>
      </c>
      <c r="B412" s="194"/>
    </row>
    <row r="413" ht="11.25" customHeight="1"/>
    <row r="414" spans="1:2" ht="15.75" customHeight="1">
      <c r="A414" s="60" t="s">
        <v>400</v>
      </c>
      <c r="B414" s="60"/>
    </row>
    <row r="415" spans="1:13" ht="84" customHeight="1">
      <c r="A415" s="186" t="s">
        <v>182</v>
      </c>
      <c r="B415" s="186"/>
      <c r="C415" s="61" t="s">
        <v>382</v>
      </c>
      <c r="D415" s="187" t="s">
        <v>383</v>
      </c>
      <c r="E415" s="187"/>
      <c r="F415" s="187"/>
      <c r="G415" s="61" t="s">
        <v>384</v>
      </c>
      <c r="H415" s="61" t="s">
        <v>401</v>
      </c>
      <c r="I415" s="61" t="s">
        <v>402</v>
      </c>
      <c r="J415" s="4" t="s">
        <v>403</v>
      </c>
      <c r="K415" s="88"/>
      <c r="L415" s="95" t="s">
        <v>404</v>
      </c>
      <c r="M415" s="118" t="s">
        <v>191</v>
      </c>
    </row>
    <row r="416" spans="1:13" ht="72" customHeight="1">
      <c r="A416" s="96"/>
      <c r="B416" s="97"/>
      <c r="C416" s="96"/>
      <c r="D416" s="96"/>
      <c r="E416" s="98"/>
      <c r="F416" s="98"/>
      <c r="G416" s="96"/>
      <c r="H416" s="96"/>
      <c r="I416" s="96"/>
      <c r="J416" s="4" t="s">
        <v>388</v>
      </c>
      <c r="K416" s="4" t="s">
        <v>389</v>
      </c>
      <c r="L416" s="99"/>
      <c r="M416" s="119"/>
    </row>
    <row r="417" spans="1:13" ht="12" customHeight="1">
      <c r="A417" s="188">
        <v>1</v>
      </c>
      <c r="B417" s="188"/>
      <c r="C417" s="7">
        <v>2</v>
      </c>
      <c r="D417" s="193">
        <v>3</v>
      </c>
      <c r="E417" s="193"/>
      <c r="F417" s="193"/>
      <c r="G417" s="7">
        <v>4</v>
      </c>
      <c r="H417" s="7">
        <v>5</v>
      </c>
      <c r="I417" s="7">
        <v>6</v>
      </c>
      <c r="J417" s="7">
        <v>7</v>
      </c>
      <c r="K417" s="7">
        <v>8</v>
      </c>
      <c r="L417" s="102">
        <v>9</v>
      </c>
      <c r="M417" s="111">
        <v>10</v>
      </c>
    </row>
    <row r="418" spans="1:13" s="33" customFormat="1" ht="12" customHeight="1">
      <c r="A418" s="183" t="s">
        <v>196</v>
      </c>
      <c r="B418" s="183"/>
      <c r="C418" s="34" t="s">
        <v>197</v>
      </c>
      <c r="D418" s="184" t="s">
        <v>197</v>
      </c>
      <c r="E418" s="184"/>
      <c r="F418" s="184"/>
      <c r="G418" s="34" t="s">
        <v>197</v>
      </c>
      <c r="H418" s="34" t="s">
        <v>197</v>
      </c>
      <c r="I418" s="34" t="s">
        <v>197</v>
      </c>
      <c r="J418" s="100">
        <v>0</v>
      </c>
      <c r="K418" s="100">
        <v>0</v>
      </c>
      <c r="L418" s="74">
        <v>0</v>
      </c>
      <c r="M418" s="120" t="s">
        <v>197</v>
      </c>
    </row>
    <row r="419" ht="11.25" customHeight="1"/>
    <row r="420" spans="1:2" ht="15.75" customHeight="1">
      <c r="A420" s="60" t="s">
        <v>405</v>
      </c>
      <c r="B420" s="60"/>
    </row>
    <row r="421" spans="1:14" ht="72" customHeight="1">
      <c r="A421" s="186" t="s">
        <v>182</v>
      </c>
      <c r="B421" s="186"/>
      <c r="C421" s="61" t="s">
        <v>382</v>
      </c>
      <c r="D421" s="187" t="s">
        <v>383</v>
      </c>
      <c r="E421" s="187"/>
      <c r="F421" s="187"/>
      <c r="G421" s="61" t="s">
        <v>384</v>
      </c>
      <c r="H421" s="61" t="s">
        <v>406</v>
      </c>
      <c r="I421" s="61" t="s">
        <v>407</v>
      </c>
      <c r="J421" s="95" t="s">
        <v>408</v>
      </c>
      <c r="K421" s="4" t="s">
        <v>403</v>
      </c>
      <c r="L421" s="88"/>
      <c r="M421" s="95" t="s">
        <v>409</v>
      </c>
      <c r="N421" s="95" t="s">
        <v>191</v>
      </c>
    </row>
    <row r="422" spans="1:14" ht="60" customHeight="1">
      <c r="A422" s="96"/>
      <c r="B422" s="97"/>
      <c r="C422" s="96"/>
      <c r="D422" s="96"/>
      <c r="E422" s="98"/>
      <c r="F422" s="98"/>
      <c r="G422" s="96"/>
      <c r="H422" s="96"/>
      <c r="I422" s="96"/>
      <c r="J422" s="99"/>
      <c r="K422" s="4" t="s">
        <v>388</v>
      </c>
      <c r="L422" s="4" t="s">
        <v>389</v>
      </c>
      <c r="M422" s="99"/>
      <c r="N422" s="99"/>
    </row>
    <row r="423" spans="1:14" ht="12" customHeight="1">
      <c r="A423" s="188">
        <v>1</v>
      </c>
      <c r="B423" s="188"/>
      <c r="C423" s="7">
        <v>2</v>
      </c>
      <c r="D423" s="193">
        <v>3</v>
      </c>
      <c r="E423" s="193"/>
      <c r="F423" s="193"/>
      <c r="G423" s="8">
        <v>4</v>
      </c>
      <c r="H423" s="7">
        <v>5</v>
      </c>
      <c r="I423" s="7">
        <v>6</v>
      </c>
      <c r="J423" s="8">
        <v>7</v>
      </c>
      <c r="K423" s="7">
        <v>8</v>
      </c>
      <c r="L423" s="89">
        <v>9</v>
      </c>
      <c r="M423" s="8">
        <v>10</v>
      </c>
      <c r="N423" s="8">
        <v>11</v>
      </c>
    </row>
    <row r="424" spans="1:14" s="33" customFormat="1" ht="96" customHeight="1">
      <c r="A424" s="191">
        <v>1</v>
      </c>
      <c r="B424" s="191"/>
      <c r="C424" s="64" t="s">
        <v>410</v>
      </c>
      <c r="D424" s="192" t="s">
        <v>411</v>
      </c>
      <c r="E424" s="192"/>
      <c r="F424" s="192"/>
      <c r="G424" s="104">
        <v>43692</v>
      </c>
      <c r="H424" s="76" t="s">
        <v>7</v>
      </c>
      <c r="I424" s="76" t="s">
        <v>412</v>
      </c>
      <c r="J424" s="105">
        <v>1075658031866</v>
      </c>
      <c r="K424" s="67">
        <v>191666.67</v>
      </c>
      <c r="L424" s="67">
        <v>191666.67</v>
      </c>
      <c r="M424" s="74">
        <f>K424/$D$144*100</f>
        <v>26.878905209775432</v>
      </c>
      <c r="N424" s="81"/>
    </row>
    <row r="425" spans="1:14" s="33" customFormat="1" ht="72" customHeight="1">
      <c r="A425" s="191">
        <v>2</v>
      </c>
      <c r="B425" s="191"/>
      <c r="C425" s="64" t="s">
        <v>413</v>
      </c>
      <c r="D425" s="192" t="s">
        <v>414</v>
      </c>
      <c r="E425" s="192"/>
      <c r="F425" s="192"/>
      <c r="G425" s="104">
        <v>43684</v>
      </c>
      <c r="H425" s="76" t="s">
        <v>415</v>
      </c>
      <c r="I425" s="103" t="s">
        <v>418</v>
      </c>
      <c r="J425" s="37">
        <v>1027700373678</v>
      </c>
      <c r="K425" s="67">
        <v>15829.89</v>
      </c>
      <c r="L425" s="67">
        <f>K425</f>
        <v>15829.89</v>
      </c>
      <c r="M425" s="74">
        <f>K425/$D$144*100</f>
        <v>2.219948375954839</v>
      </c>
      <c r="N425" s="81"/>
    </row>
    <row r="426" spans="1:14" s="33" customFormat="1" ht="72" customHeight="1">
      <c r="A426" s="191">
        <v>3</v>
      </c>
      <c r="B426" s="191"/>
      <c r="C426" s="64" t="s">
        <v>416</v>
      </c>
      <c r="D426" s="192" t="s">
        <v>417</v>
      </c>
      <c r="E426" s="192"/>
      <c r="F426" s="192"/>
      <c r="G426" s="104">
        <v>43684</v>
      </c>
      <c r="H426" s="76" t="s">
        <v>415</v>
      </c>
      <c r="I426" s="103" t="s">
        <v>418</v>
      </c>
      <c r="J426" s="37">
        <v>1027700373678</v>
      </c>
      <c r="K426" s="67">
        <v>31659.78</v>
      </c>
      <c r="L426" s="67">
        <f>K426</f>
        <v>31659.78</v>
      </c>
      <c r="M426" s="74">
        <f>K426/$D$144*100</f>
        <v>4.439896751909678</v>
      </c>
      <c r="N426" s="81"/>
    </row>
    <row r="427" spans="1:14" s="33" customFormat="1" ht="12" customHeight="1">
      <c r="A427" s="183" t="s">
        <v>196</v>
      </c>
      <c r="B427" s="183"/>
      <c r="C427" s="34" t="s">
        <v>197</v>
      </c>
      <c r="D427" s="184" t="s">
        <v>197</v>
      </c>
      <c r="E427" s="184"/>
      <c r="F427" s="184"/>
      <c r="G427" s="35" t="s">
        <v>197</v>
      </c>
      <c r="H427" s="34" t="s">
        <v>197</v>
      </c>
      <c r="I427" s="34" t="s">
        <v>197</v>
      </c>
      <c r="J427" s="35" t="s">
        <v>197</v>
      </c>
      <c r="K427" s="92">
        <f>SUM(K424:K426)</f>
        <v>239156.34</v>
      </c>
      <c r="L427" s="92">
        <f>SUM(L424:L426)</f>
        <v>239156.34</v>
      </c>
      <c r="M427" s="74">
        <f>K427/$D$144*100</f>
        <v>33.53875033763995</v>
      </c>
      <c r="N427" s="35" t="s">
        <v>197</v>
      </c>
    </row>
    <row r="428" ht="11.25" customHeight="1"/>
    <row r="429" spans="1:22" ht="30.75" customHeight="1">
      <c r="A429" s="185" t="s">
        <v>174</v>
      </c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5"/>
      <c r="O429" s="185"/>
      <c r="P429" s="185"/>
      <c r="Q429" s="185"/>
      <c r="R429" s="185"/>
      <c r="S429" s="189" t="s">
        <v>175</v>
      </c>
      <c r="T429" s="189"/>
      <c r="U429" s="189"/>
      <c r="V429" s="189"/>
    </row>
    <row r="430" spans="20:22" ht="15.75" customHeight="1">
      <c r="T430" s="180" t="s">
        <v>176</v>
      </c>
      <c r="U430" s="180"/>
      <c r="V430" s="180"/>
    </row>
    <row r="431" ht="15.75" customHeight="1"/>
    <row r="432" spans="1:22" ht="15.75" customHeight="1">
      <c r="A432" s="190" t="s">
        <v>177</v>
      </c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89" t="s">
        <v>178</v>
      </c>
      <c r="T432" s="189"/>
      <c r="U432" s="189"/>
      <c r="V432" s="189"/>
    </row>
    <row r="433" spans="20:22" ht="15.75" customHeight="1">
      <c r="T433" s="180" t="s">
        <v>176</v>
      </c>
      <c r="U433" s="180"/>
      <c r="V433" s="180"/>
    </row>
  </sheetData>
  <sheetProtection/>
  <mergeCells count="651">
    <mergeCell ref="A1:I1"/>
    <mergeCell ref="A6:B6"/>
    <mergeCell ref="D6:F6"/>
    <mergeCell ref="G6:I6"/>
    <mergeCell ref="A8:S8"/>
    <mergeCell ref="B9:D9"/>
    <mergeCell ref="A3:S3"/>
    <mergeCell ref="A4:B4"/>
    <mergeCell ref="D4:F4"/>
    <mergeCell ref="G4:I4"/>
    <mergeCell ref="A5:B5"/>
    <mergeCell ref="D5:F5"/>
    <mergeCell ref="G5:I5"/>
    <mergeCell ref="B10:D10"/>
    <mergeCell ref="B11:D11"/>
    <mergeCell ref="A13:S13"/>
    <mergeCell ref="A14:S14"/>
    <mergeCell ref="A15:B15"/>
    <mergeCell ref="D15:F15"/>
    <mergeCell ref="A16:B16"/>
    <mergeCell ref="D16:F16"/>
    <mergeCell ref="A17:B17"/>
    <mergeCell ref="D17:F17"/>
    <mergeCell ref="A18:B18"/>
    <mergeCell ref="D18:F18"/>
    <mergeCell ref="A19:B19"/>
    <mergeCell ref="A20:B20"/>
    <mergeCell ref="D20:F20"/>
    <mergeCell ref="A21:B21"/>
    <mergeCell ref="A22:B22"/>
    <mergeCell ref="D22:F22"/>
    <mergeCell ref="A23:B23"/>
    <mergeCell ref="D23:F23"/>
    <mergeCell ref="A24:B24"/>
    <mergeCell ref="A25:B25"/>
    <mergeCell ref="D25:F25"/>
    <mergeCell ref="A26:B26"/>
    <mergeCell ref="A27:B27"/>
    <mergeCell ref="D27:F27"/>
    <mergeCell ref="A30:S30"/>
    <mergeCell ref="A31:B31"/>
    <mergeCell ref="D31:F31"/>
    <mergeCell ref="A32:B32"/>
    <mergeCell ref="D32:F32"/>
    <mergeCell ref="A33:B33"/>
    <mergeCell ref="D33:F33"/>
    <mergeCell ref="A34:B34"/>
    <mergeCell ref="D34:F34"/>
    <mergeCell ref="A35:B35"/>
    <mergeCell ref="A36:B36"/>
    <mergeCell ref="D36:F36"/>
    <mergeCell ref="A37:B37"/>
    <mergeCell ref="A38:B38"/>
    <mergeCell ref="D38:F38"/>
    <mergeCell ref="A39:B39"/>
    <mergeCell ref="D39:F39"/>
    <mergeCell ref="A40:B40"/>
    <mergeCell ref="D40:F40"/>
    <mergeCell ref="A41:B41"/>
    <mergeCell ref="D41:F41"/>
    <mergeCell ref="A42:B42"/>
    <mergeCell ref="D42:F42"/>
    <mergeCell ref="A43:B43"/>
    <mergeCell ref="D43:F43"/>
    <mergeCell ref="A44:B44"/>
    <mergeCell ref="D44:F44"/>
    <mergeCell ref="A45:B45"/>
    <mergeCell ref="A46:B46"/>
    <mergeCell ref="D46:F46"/>
    <mergeCell ref="A47:B47"/>
    <mergeCell ref="D47:F47"/>
    <mergeCell ref="A48:B48"/>
    <mergeCell ref="D48:F48"/>
    <mergeCell ref="A49:B49"/>
    <mergeCell ref="D49:F49"/>
    <mergeCell ref="A50:B50"/>
    <mergeCell ref="A51:B51"/>
    <mergeCell ref="D51:F51"/>
    <mergeCell ref="A52:B52"/>
    <mergeCell ref="D52:F52"/>
    <mergeCell ref="A54:S54"/>
    <mergeCell ref="A55:B55"/>
    <mergeCell ref="D55:F55"/>
    <mergeCell ref="A56:B56"/>
    <mergeCell ref="D56:F56"/>
    <mergeCell ref="A57:B57"/>
    <mergeCell ref="D57:F57"/>
    <mergeCell ref="A58:B58"/>
    <mergeCell ref="A59:B59"/>
    <mergeCell ref="D59:F59"/>
    <mergeCell ref="A60:B60"/>
    <mergeCell ref="A61:B61"/>
    <mergeCell ref="D61:F61"/>
    <mergeCell ref="A62:B62"/>
    <mergeCell ref="D62:F62"/>
    <mergeCell ref="A63:B63"/>
    <mergeCell ref="D63:F63"/>
    <mergeCell ref="A64:B64"/>
    <mergeCell ref="D64:F64"/>
    <mergeCell ref="A65:B65"/>
    <mergeCell ref="D65:F65"/>
    <mergeCell ref="A66:B66"/>
    <mergeCell ref="D66:F66"/>
    <mergeCell ref="A67:B67"/>
    <mergeCell ref="D67:F67"/>
    <mergeCell ref="A69:S69"/>
    <mergeCell ref="A70:B70"/>
    <mergeCell ref="D70:F70"/>
    <mergeCell ref="A71:B71"/>
    <mergeCell ref="D71:F71"/>
    <mergeCell ref="A72:B72"/>
    <mergeCell ref="D72:F72"/>
    <mergeCell ref="A73:B73"/>
    <mergeCell ref="A74:B74"/>
    <mergeCell ref="D74:F74"/>
    <mergeCell ref="A75:B75"/>
    <mergeCell ref="A76:B76"/>
    <mergeCell ref="D76:F76"/>
    <mergeCell ref="A77:B77"/>
    <mergeCell ref="A78:B78"/>
    <mergeCell ref="D78:F78"/>
    <mergeCell ref="A79:B79"/>
    <mergeCell ref="D79:F79"/>
    <mergeCell ref="A80:B80"/>
    <mergeCell ref="A81:B81"/>
    <mergeCell ref="D81:F81"/>
    <mergeCell ref="A82:B82"/>
    <mergeCell ref="D82:F82"/>
    <mergeCell ref="G144:G145"/>
    <mergeCell ref="A87:B87"/>
    <mergeCell ref="D87:F87"/>
    <mergeCell ref="A88:B88"/>
    <mergeCell ref="D88:F88"/>
    <mergeCell ref="A89:B89"/>
    <mergeCell ref="D89:F89"/>
    <mergeCell ref="A90:B90"/>
    <mergeCell ref="A91:B91"/>
    <mergeCell ref="A92:B92"/>
    <mergeCell ref="D92:F92"/>
    <mergeCell ref="A93:B93"/>
    <mergeCell ref="D93:F93"/>
    <mergeCell ref="A94:B94"/>
    <mergeCell ref="D94:F94"/>
    <mergeCell ref="A95:B95"/>
    <mergeCell ref="D95:F95"/>
    <mergeCell ref="A97:S97"/>
    <mergeCell ref="A98:B98"/>
    <mergeCell ref="D98:F98"/>
    <mergeCell ref="A99:B99"/>
    <mergeCell ref="D99:F99"/>
    <mergeCell ref="A100:B100"/>
    <mergeCell ref="D100:F100"/>
    <mergeCell ref="A101:B101"/>
    <mergeCell ref="D101:F101"/>
    <mergeCell ref="A102:B102"/>
    <mergeCell ref="A103:B103"/>
    <mergeCell ref="D103:F103"/>
    <mergeCell ref="A105:S105"/>
    <mergeCell ref="A106:B106"/>
    <mergeCell ref="D106:F106"/>
    <mergeCell ref="A107:B107"/>
    <mergeCell ref="D107:F107"/>
    <mergeCell ref="A108:B108"/>
    <mergeCell ref="D108:F108"/>
    <mergeCell ref="A109:B109"/>
    <mergeCell ref="A110:B110"/>
    <mergeCell ref="D110:F110"/>
    <mergeCell ref="A111:B111"/>
    <mergeCell ref="D111:F111"/>
    <mergeCell ref="A112:B112"/>
    <mergeCell ref="D112:F112"/>
    <mergeCell ref="A113:B113"/>
    <mergeCell ref="D113:F113"/>
    <mergeCell ref="A114:B114"/>
    <mergeCell ref="A115:B115"/>
    <mergeCell ref="D115:F115"/>
    <mergeCell ref="A116:B116"/>
    <mergeCell ref="D116:F116"/>
    <mergeCell ref="A117:B117"/>
    <mergeCell ref="D117:F117"/>
    <mergeCell ref="A118:B118"/>
    <mergeCell ref="D118:F118"/>
    <mergeCell ref="A120:S120"/>
    <mergeCell ref="A121:B121"/>
    <mergeCell ref="D121:F121"/>
    <mergeCell ref="A122:B122"/>
    <mergeCell ref="D122:F122"/>
    <mergeCell ref="D123:F123"/>
    <mergeCell ref="A124:B124"/>
    <mergeCell ref="D124:F124"/>
    <mergeCell ref="A125:B125"/>
    <mergeCell ref="A126:B126"/>
    <mergeCell ref="D126:F126"/>
    <mergeCell ref="A136:S136"/>
    <mergeCell ref="A137:B137"/>
    <mergeCell ref="D137:F137"/>
    <mergeCell ref="A127:B127"/>
    <mergeCell ref="D127:F127"/>
    <mergeCell ref="A128:B128"/>
    <mergeCell ref="D128:F128"/>
    <mergeCell ref="A130:Q130"/>
    <mergeCell ref="A131:B131"/>
    <mergeCell ref="D131:F131"/>
    <mergeCell ref="A144:B145"/>
    <mergeCell ref="C144:C145"/>
    <mergeCell ref="D144:F145"/>
    <mergeCell ref="A138:B138"/>
    <mergeCell ref="D138:F138"/>
    <mergeCell ref="A139:B139"/>
    <mergeCell ref="D139:F139"/>
    <mergeCell ref="A140:B140"/>
    <mergeCell ref="D140:F140"/>
    <mergeCell ref="A147:O147"/>
    <mergeCell ref="A148:B148"/>
    <mergeCell ref="D148:F148"/>
    <mergeCell ref="A149:B149"/>
    <mergeCell ref="D149:F149"/>
    <mergeCell ref="A141:B141"/>
    <mergeCell ref="D141:F141"/>
    <mergeCell ref="A142:B142"/>
    <mergeCell ref="A143:B143"/>
    <mergeCell ref="D143:F143"/>
    <mergeCell ref="A168:S168"/>
    <mergeCell ref="A157:R160"/>
    <mergeCell ref="A152:B152"/>
    <mergeCell ref="C152:C153"/>
    <mergeCell ref="D152:F152"/>
    <mergeCell ref="A154:B154"/>
    <mergeCell ref="D154:F154"/>
    <mergeCell ref="E162:G162"/>
    <mergeCell ref="E167:H167"/>
    <mergeCell ref="A170:S170"/>
    <mergeCell ref="A172:S172"/>
    <mergeCell ref="A174:T174"/>
    <mergeCell ref="A175:B175"/>
    <mergeCell ref="D175:F175"/>
    <mergeCell ref="A176:B176"/>
    <mergeCell ref="D176:F176"/>
    <mergeCell ref="A177:B177"/>
    <mergeCell ref="D177:F177"/>
    <mergeCell ref="A178:B178"/>
    <mergeCell ref="D178:F178"/>
    <mergeCell ref="A179:B179"/>
    <mergeCell ref="A181:T181"/>
    <mergeCell ref="A182:B182"/>
    <mergeCell ref="D182:F182"/>
    <mergeCell ref="A183:B183"/>
    <mergeCell ref="D183:F183"/>
    <mergeCell ref="A184:B184"/>
    <mergeCell ref="D184:F184"/>
    <mergeCell ref="A185:B185"/>
    <mergeCell ref="A187:S187"/>
    <mergeCell ref="A190:B190"/>
    <mergeCell ref="D190:F190"/>
    <mergeCell ref="A191:B191"/>
    <mergeCell ref="D191:F191"/>
    <mergeCell ref="A192:B192"/>
    <mergeCell ref="D192:F192"/>
    <mergeCell ref="A195:B195"/>
    <mergeCell ref="D195:F195"/>
    <mergeCell ref="A196:B196"/>
    <mergeCell ref="D196:F196"/>
    <mergeCell ref="A197:B197"/>
    <mergeCell ref="D197:F197"/>
    <mergeCell ref="A200:B200"/>
    <mergeCell ref="D200:F200"/>
    <mergeCell ref="A201:B201"/>
    <mergeCell ref="D201:F201"/>
    <mergeCell ref="A202:B202"/>
    <mergeCell ref="D202:F202"/>
    <mergeCell ref="A205:B205"/>
    <mergeCell ref="D205:F205"/>
    <mergeCell ref="A206:B206"/>
    <mergeCell ref="D206:F206"/>
    <mergeCell ref="A207:B207"/>
    <mergeCell ref="D207:F207"/>
    <mergeCell ref="U209:V209"/>
    <mergeCell ref="A210:B210"/>
    <mergeCell ref="D210:F210"/>
    <mergeCell ref="U210:V210"/>
    <mergeCell ref="A211:B211"/>
    <mergeCell ref="D211:F211"/>
    <mergeCell ref="U211:V211"/>
    <mergeCell ref="A212:B212"/>
    <mergeCell ref="U212:V212"/>
    <mergeCell ref="A213:B213"/>
    <mergeCell ref="D213:F213"/>
    <mergeCell ref="U213:V213"/>
    <mergeCell ref="A215:T215"/>
    <mergeCell ref="A217:B217"/>
    <mergeCell ref="D217:F217"/>
    <mergeCell ref="A218:B218"/>
    <mergeCell ref="D218:F218"/>
    <mergeCell ref="A219:B219"/>
    <mergeCell ref="D219:F219"/>
    <mergeCell ref="A222:B222"/>
    <mergeCell ref="D222:F222"/>
    <mergeCell ref="A223:B223"/>
    <mergeCell ref="D223:F223"/>
    <mergeCell ref="A224:B224"/>
    <mergeCell ref="D224:F224"/>
    <mergeCell ref="A226:S226"/>
    <mergeCell ref="A227:B227"/>
    <mergeCell ref="D227:F227"/>
    <mergeCell ref="A228:B228"/>
    <mergeCell ref="D228:F228"/>
    <mergeCell ref="A229:B229"/>
    <mergeCell ref="D229:F229"/>
    <mergeCell ref="A232:B232"/>
    <mergeCell ref="D232:F232"/>
    <mergeCell ref="A233:B233"/>
    <mergeCell ref="D233:F233"/>
    <mergeCell ref="A234:B234"/>
    <mergeCell ref="D234:F234"/>
    <mergeCell ref="A237:B237"/>
    <mergeCell ref="D237:F237"/>
    <mergeCell ref="A238:B238"/>
    <mergeCell ref="D238:F238"/>
    <mergeCell ref="A239:B239"/>
    <mergeCell ref="D239:F239"/>
    <mergeCell ref="A242:B242"/>
    <mergeCell ref="D242:F242"/>
    <mergeCell ref="A243:B243"/>
    <mergeCell ref="D243:F243"/>
    <mergeCell ref="A244:B244"/>
    <mergeCell ref="D244:F244"/>
    <mergeCell ref="A246:S246"/>
    <mergeCell ref="A248:V248"/>
    <mergeCell ref="A249:B249"/>
    <mergeCell ref="C249:F249"/>
    <mergeCell ref="G249:H249"/>
    <mergeCell ref="J249:K249"/>
    <mergeCell ref="O249:P249"/>
    <mergeCell ref="Q249:R249"/>
    <mergeCell ref="U249:V249"/>
    <mergeCell ref="A250:B250"/>
    <mergeCell ref="C250:F250"/>
    <mergeCell ref="G250:H250"/>
    <mergeCell ref="J250:K250"/>
    <mergeCell ref="O250:P250"/>
    <mergeCell ref="Q250:R250"/>
    <mergeCell ref="Q254:R254"/>
    <mergeCell ref="U254:V254"/>
    <mergeCell ref="U250:V250"/>
    <mergeCell ref="A251:B251"/>
    <mergeCell ref="C251:F251"/>
    <mergeCell ref="G251:H251"/>
    <mergeCell ref="J251:K251"/>
    <mergeCell ref="O251:P251"/>
    <mergeCell ref="Q251:R251"/>
    <mergeCell ref="U251:V251"/>
    <mergeCell ref="G255:H255"/>
    <mergeCell ref="J255:K255"/>
    <mergeCell ref="O255:P255"/>
    <mergeCell ref="Q255:R255"/>
    <mergeCell ref="A253:V253"/>
    <mergeCell ref="A254:B254"/>
    <mergeCell ref="C254:F254"/>
    <mergeCell ref="G254:H254"/>
    <mergeCell ref="J254:K254"/>
    <mergeCell ref="O254:P254"/>
    <mergeCell ref="U255:V255"/>
    <mergeCell ref="A256:B256"/>
    <mergeCell ref="C256:F256"/>
    <mergeCell ref="G256:H256"/>
    <mergeCell ref="J256:K256"/>
    <mergeCell ref="O256:P256"/>
    <mergeCell ref="Q256:R256"/>
    <mergeCell ref="U256:V256"/>
    <mergeCell ref="A255:B255"/>
    <mergeCell ref="C255:F255"/>
    <mergeCell ref="A258:T258"/>
    <mergeCell ref="A259:B259"/>
    <mergeCell ref="C259:G259"/>
    <mergeCell ref="I259:J259"/>
    <mergeCell ref="N259:O259"/>
    <mergeCell ref="P259:Q259"/>
    <mergeCell ref="T259:V259"/>
    <mergeCell ref="A260:B260"/>
    <mergeCell ref="C260:G260"/>
    <mergeCell ref="I260:J260"/>
    <mergeCell ref="N260:O260"/>
    <mergeCell ref="P260:Q260"/>
    <mergeCell ref="T260:V260"/>
    <mergeCell ref="A261:B261"/>
    <mergeCell ref="C261:G261"/>
    <mergeCell ref="I261:J261"/>
    <mergeCell ref="N261:O261"/>
    <mergeCell ref="P261:Q261"/>
    <mergeCell ref="T261:V261"/>
    <mergeCell ref="A263:V263"/>
    <mergeCell ref="A264:B264"/>
    <mergeCell ref="D264:F264"/>
    <mergeCell ref="A265:B265"/>
    <mergeCell ref="D265:F265"/>
    <mergeCell ref="A266:B266"/>
    <mergeCell ref="D266:F266"/>
    <mergeCell ref="A268:V268"/>
    <mergeCell ref="A269:B269"/>
    <mergeCell ref="C269:F269"/>
    <mergeCell ref="G269:I269"/>
    <mergeCell ref="L269:M269"/>
    <mergeCell ref="Q269:R269"/>
    <mergeCell ref="A270:B270"/>
    <mergeCell ref="C270:F270"/>
    <mergeCell ref="G270:I270"/>
    <mergeCell ref="L270:M270"/>
    <mergeCell ref="Q270:R270"/>
    <mergeCell ref="A271:B271"/>
    <mergeCell ref="C271:F271"/>
    <mergeCell ref="G271:I271"/>
    <mergeCell ref="L271:M271"/>
    <mergeCell ref="Q271:R271"/>
    <mergeCell ref="A273:T273"/>
    <mergeCell ref="A274:B274"/>
    <mergeCell ref="C274:F274"/>
    <mergeCell ref="G274:I274"/>
    <mergeCell ref="K274:L274"/>
    <mergeCell ref="O274:P274"/>
    <mergeCell ref="Q274:R274"/>
    <mergeCell ref="A275:B275"/>
    <mergeCell ref="C275:F275"/>
    <mergeCell ref="G275:I275"/>
    <mergeCell ref="K275:L275"/>
    <mergeCell ref="O275:P275"/>
    <mergeCell ref="Q275:R275"/>
    <mergeCell ref="A276:B276"/>
    <mergeCell ref="C276:F276"/>
    <mergeCell ref="G276:I276"/>
    <mergeCell ref="K276:L276"/>
    <mergeCell ref="O276:P276"/>
    <mergeCell ref="Q276:R276"/>
    <mergeCell ref="A278:N278"/>
    <mergeCell ref="A279:B279"/>
    <mergeCell ref="C279:G279"/>
    <mergeCell ref="H279:I279"/>
    <mergeCell ref="J279:K279"/>
    <mergeCell ref="L279:M279"/>
    <mergeCell ref="N279:O279"/>
    <mergeCell ref="L281:M281"/>
    <mergeCell ref="N281:O281"/>
    <mergeCell ref="Q279:V279"/>
    <mergeCell ref="A280:B280"/>
    <mergeCell ref="C280:G280"/>
    <mergeCell ref="H280:I280"/>
    <mergeCell ref="J280:K280"/>
    <mergeCell ref="L280:M280"/>
    <mergeCell ref="N280:O280"/>
    <mergeCell ref="Q280:V280"/>
    <mergeCell ref="Q281:V281"/>
    <mergeCell ref="A283:B283"/>
    <mergeCell ref="A286:B286"/>
    <mergeCell ref="D286:F286"/>
    <mergeCell ref="A287:B287"/>
    <mergeCell ref="D287:F287"/>
    <mergeCell ref="A281:B281"/>
    <mergeCell ref="C281:G281"/>
    <mergeCell ref="H281:I281"/>
    <mergeCell ref="J281:K281"/>
    <mergeCell ref="A288:B288"/>
    <mergeCell ref="D288:F288"/>
    <mergeCell ref="A289:B289"/>
    <mergeCell ref="D289:F289"/>
    <mergeCell ref="A290:B290"/>
    <mergeCell ref="D290:F290"/>
    <mergeCell ref="A291:B291"/>
    <mergeCell ref="D291:F291"/>
    <mergeCell ref="A292:B292"/>
    <mergeCell ref="D292:F292"/>
    <mergeCell ref="A297:B297"/>
    <mergeCell ref="D297:F297"/>
    <mergeCell ref="A298:B298"/>
    <mergeCell ref="D298:F298"/>
    <mergeCell ref="A299:B299"/>
    <mergeCell ref="D299:F299"/>
    <mergeCell ref="A302:B302"/>
    <mergeCell ref="D302:F302"/>
    <mergeCell ref="A303:B303"/>
    <mergeCell ref="D303:F303"/>
    <mergeCell ref="A304:B304"/>
    <mergeCell ref="D304:F304"/>
    <mergeCell ref="A306:B306"/>
    <mergeCell ref="A309:B309"/>
    <mergeCell ref="D309:F309"/>
    <mergeCell ref="A310:B310"/>
    <mergeCell ref="D310:F310"/>
    <mergeCell ref="A311:B311"/>
    <mergeCell ref="D311:F311"/>
    <mergeCell ref="A315:B315"/>
    <mergeCell ref="D315:F315"/>
    <mergeCell ref="A316:B316"/>
    <mergeCell ref="D316:F316"/>
    <mergeCell ref="A317:B317"/>
    <mergeCell ref="D317:F317"/>
    <mergeCell ref="A320:B320"/>
    <mergeCell ref="D320:F320"/>
    <mergeCell ref="A321:B321"/>
    <mergeCell ref="D321:F321"/>
    <mergeCell ref="A322:B322"/>
    <mergeCell ref="D322:F322"/>
    <mergeCell ref="A325:B325"/>
    <mergeCell ref="D325:F325"/>
    <mergeCell ref="A326:B326"/>
    <mergeCell ref="D326:F326"/>
    <mergeCell ref="A327:B327"/>
    <mergeCell ref="D327:F327"/>
    <mergeCell ref="A330:B330"/>
    <mergeCell ref="D330:F330"/>
    <mergeCell ref="A331:B331"/>
    <mergeCell ref="D331:F331"/>
    <mergeCell ref="A332:B332"/>
    <mergeCell ref="D332:F332"/>
    <mergeCell ref="A334:B334"/>
    <mergeCell ref="A336:B336"/>
    <mergeCell ref="A339:B339"/>
    <mergeCell ref="D339:F339"/>
    <mergeCell ref="A340:B340"/>
    <mergeCell ref="D340:F340"/>
    <mergeCell ref="A341:B341"/>
    <mergeCell ref="D341:F341"/>
    <mergeCell ref="A344:B344"/>
    <mergeCell ref="D344:F344"/>
    <mergeCell ref="A345:B345"/>
    <mergeCell ref="D345:F345"/>
    <mergeCell ref="A346:B346"/>
    <mergeCell ref="D346:F346"/>
    <mergeCell ref="A348:B348"/>
    <mergeCell ref="A351:B351"/>
    <mergeCell ref="D351:F351"/>
    <mergeCell ref="A352:B352"/>
    <mergeCell ref="D352:F352"/>
    <mergeCell ref="A353:B353"/>
    <mergeCell ref="D353:F353"/>
    <mergeCell ref="A356:B356"/>
    <mergeCell ref="D356:F356"/>
    <mergeCell ref="A357:B357"/>
    <mergeCell ref="D357:F357"/>
    <mergeCell ref="A358:B358"/>
    <mergeCell ref="D358:F358"/>
    <mergeCell ref="A360:B360"/>
    <mergeCell ref="A363:B363"/>
    <mergeCell ref="D363:F363"/>
    <mergeCell ref="A364:B364"/>
    <mergeCell ref="D364:F364"/>
    <mergeCell ref="A365:B365"/>
    <mergeCell ref="D365:F365"/>
    <mergeCell ref="A368:B368"/>
    <mergeCell ref="D368:F368"/>
    <mergeCell ref="A369:B369"/>
    <mergeCell ref="D369:F369"/>
    <mergeCell ref="A370:B370"/>
    <mergeCell ref="D370:F370"/>
    <mergeCell ref="A373:B373"/>
    <mergeCell ref="D373:F373"/>
    <mergeCell ref="A374:B374"/>
    <mergeCell ref="D374:F374"/>
    <mergeCell ref="A375:B375"/>
    <mergeCell ref="D375:F375"/>
    <mergeCell ref="A378:B378"/>
    <mergeCell ref="D378:F378"/>
    <mergeCell ref="A379:B379"/>
    <mergeCell ref="D379:F379"/>
    <mergeCell ref="A380:B380"/>
    <mergeCell ref="D380:F380"/>
    <mergeCell ref="A383:B383"/>
    <mergeCell ref="D383:F383"/>
    <mergeCell ref="A384:B384"/>
    <mergeCell ref="D384:F384"/>
    <mergeCell ref="A385:B385"/>
    <mergeCell ref="D385:F385"/>
    <mergeCell ref="A388:B388"/>
    <mergeCell ref="D388:F388"/>
    <mergeCell ref="A389:B389"/>
    <mergeCell ref="D389:F389"/>
    <mergeCell ref="A390:B390"/>
    <mergeCell ref="D390:F390"/>
    <mergeCell ref="A393:B393"/>
    <mergeCell ref="D393:F393"/>
    <mergeCell ref="A394:B394"/>
    <mergeCell ref="D394:F394"/>
    <mergeCell ref="A395:B395"/>
    <mergeCell ref="D395:F395"/>
    <mergeCell ref="A397:B397"/>
    <mergeCell ref="A400:B400"/>
    <mergeCell ref="D400:F400"/>
    <mergeCell ref="A402:B402"/>
    <mergeCell ref="D402:F402"/>
    <mergeCell ref="A403:B403"/>
    <mergeCell ref="D403:F403"/>
    <mergeCell ref="A406:B406"/>
    <mergeCell ref="D406:F406"/>
    <mergeCell ref="A408:B408"/>
    <mergeCell ref="D408:F408"/>
    <mergeCell ref="A409:B409"/>
    <mergeCell ref="D409:F409"/>
    <mergeCell ref="D423:F423"/>
    <mergeCell ref="A410:B410"/>
    <mergeCell ref="D410:F410"/>
    <mergeCell ref="A412:B412"/>
    <mergeCell ref="A415:B415"/>
    <mergeCell ref="D415:F415"/>
    <mergeCell ref="A417:B417"/>
    <mergeCell ref="D417:F417"/>
    <mergeCell ref="S429:V429"/>
    <mergeCell ref="T430:V430"/>
    <mergeCell ref="A432:R432"/>
    <mergeCell ref="S432:V432"/>
    <mergeCell ref="A424:B424"/>
    <mergeCell ref="D424:F424"/>
    <mergeCell ref="A425:B425"/>
    <mergeCell ref="D425:F425"/>
    <mergeCell ref="A426:B426"/>
    <mergeCell ref="D426:F426"/>
    <mergeCell ref="I25:I26"/>
    <mergeCell ref="H124:H125"/>
    <mergeCell ref="A427:B427"/>
    <mergeCell ref="D427:F427"/>
    <mergeCell ref="A429:R429"/>
    <mergeCell ref="A418:B418"/>
    <mergeCell ref="D418:F418"/>
    <mergeCell ref="A421:B421"/>
    <mergeCell ref="D421:F421"/>
    <mergeCell ref="A423:B423"/>
    <mergeCell ref="H141:H142"/>
    <mergeCell ref="I141:I142"/>
    <mergeCell ref="T433:V433"/>
    <mergeCell ref="H18:H19"/>
    <mergeCell ref="H20:H21"/>
    <mergeCell ref="H23:H24"/>
    <mergeCell ref="H25:H26"/>
    <mergeCell ref="I18:I19"/>
    <mergeCell ref="I20:I21"/>
    <mergeCell ref="I23:I24"/>
    <mergeCell ref="A84:S86"/>
    <mergeCell ref="A133:B134"/>
    <mergeCell ref="C133:C134"/>
    <mergeCell ref="D133:F134"/>
    <mergeCell ref="G133:G134"/>
    <mergeCell ref="H133:H134"/>
    <mergeCell ref="I124:I125"/>
    <mergeCell ref="A132:B132"/>
    <mergeCell ref="D132:F132"/>
    <mergeCell ref="A123:B123"/>
    <mergeCell ref="E166:G166"/>
    <mergeCell ref="H144:H145"/>
    <mergeCell ref="I144:I145"/>
    <mergeCell ref="A150:B151"/>
    <mergeCell ref="C150:C151"/>
    <mergeCell ref="D150:F151"/>
    <mergeCell ref="G150:G151"/>
    <mergeCell ref="A165:R16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Ахмерова Альбина Булатовна</cp:lastModifiedBy>
  <cp:lastPrinted>2019-07-12T08:02:37Z</cp:lastPrinted>
  <dcterms:created xsi:type="dcterms:W3CDTF">2019-04-01T10:15:49Z</dcterms:created>
  <dcterms:modified xsi:type="dcterms:W3CDTF">2019-08-13T07:05:08Z</dcterms:modified>
  <cp:category/>
  <cp:version/>
  <cp:contentType/>
  <cp:contentStatus/>
  <cp:revision>1</cp:revision>
</cp:coreProperties>
</file>