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Лист1" sheetId="1" r:id="rId1"/>
  </sheets>
  <definedNames>
    <definedName name="sub_5000" localSheetId="0">'Лист1'!#REF!</definedName>
    <definedName name="sub_5001" localSheetId="0">'Лист1'!$A$10</definedName>
    <definedName name="sub_5002" localSheetId="0">'Лист1'!$A$16</definedName>
    <definedName name="sub_5003" localSheetId="0">'Лист1'!$A$22</definedName>
  </definedNames>
  <calcPr fullCalcOnLoad="1"/>
</workbook>
</file>

<file path=xl/sharedStrings.xml><?xml version="1.0" encoding="utf-8"?>
<sst xmlns="http://schemas.openxmlformats.org/spreadsheetml/2006/main" count="59" uniqueCount="59">
  <si>
    <t>Отчет о вознаграждениях и расходах, связанных с доверительным управлением имуществом, составляющим активы акционерного инвестиционного фонда (имуществом, составляющим паевой инвестиционный фонд)</t>
  </si>
  <si>
    <t>Код формы по ОКУД 0420505</t>
  </si>
  <si>
    <t>Годовая</t>
  </si>
  <si>
    <t>Полное наименование акционерного инвестиционного фонда (полное название паевого инвестиционного фонда)</t>
  </si>
  <si>
    <t>Номер лицензии акционерного инвестиционного фонда (регистрационный номер правил доверительного управления паевым инвестиционным фондом)</t>
  </si>
  <si>
    <t>Полное наименование управляющей компании акционерного инвестиционного фонда (паевого инвестиционного фонда)</t>
  </si>
  <si>
    <t>Номер лицензии управляющей компании акционерного инвестиционного фонда (паевого инвестиционного фонда)</t>
  </si>
  <si>
    <t>Текущий отчетный год</t>
  </si>
  <si>
    <t>Предыдущий отчетный год</t>
  </si>
  <si>
    <t>Код валюты, в которой определена стоимость чистых активов</t>
  </si>
  <si>
    <t>Наименование показателя</t>
  </si>
  <si>
    <t>Код строки</t>
  </si>
  <si>
    <t>Значение показателя на текущую отчетную дату</t>
  </si>
  <si>
    <t>Значение показателя на предыдущую отчетную дату</t>
  </si>
  <si>
    <t>Сумма вознаграждений, начисленных за услуги, оказанные в течение отчетного года, - всего</t>
  </si>
  <si>
    <t>01</t>
  </si>
  <si>
    <t xml:space="preserve">в том числе:
управляющей компании
</t>
  </si>
  <si>
    <t>01.01</t>
  </si>
  <si>
    <t xml:space="preserve">специализированному депозитарию
</t>
  </si>
  <si>
    <t>01.02</t>
  </si>
  <si>
    <t>лицу, осуществляющему ведение реестра акционеров акционерного инвестиционного фонда (владельцев инвестиционных паев паевого инвестиционного фонда)</t>
  </si>
  <si>
    <t>01.03</t>
  </si>
  <si>
    <t>оценщику</t>
  </si>
  <si>
    <t>01.04</t>
  </si>
  <si>
    <t>аудиторской организации</t>
  </si>
  <si>
    <t>01.05</t>
  </si>
  <si>
    <t>бирже</t>
  </si>
  <si>
    <t>01.06</t>
  </si>
  <si>
    <t>Сумма расходов, связанных с доверительным управлением имуществом, составляющим активы акционерного инвестиционного фонда (имуществом, составляющим паевой инвестиционный фонд), - всего</t>
  </si>
  <si>
    <t>02</t>
  </si>
  <si>
    <t>в том числе (по видам расходов)</t>
  </si>
  <si>
    <t>02.02</t>
  </si>
  <si>
    <t>ИТОГО сумма вознаграждений и расходов (сумма строк 01 + 02)</t>
  </si>
  <si>
    <t>03</t>
  </si>
  <si>
    <t>Руководитель акционерного</t>
  </si>
  <si>
    <t>инвестиционного фонда</t>
  </si>
  <si>
    <t>(управляющей компании паевого</t>
  </si>
  <si>
    <t xml:space="preserve">инвестиционного фонда)                        </t>
  </si>
  <si>
    <t>(инициалы, фамилия)</t>
  </si>
  <si>
    <r>
      <t>Раздел I.</t>
    </r>
    <r>
      <rPr>
        <b/>
        <sz val="11"/>
        <color indexed="8"/>
        <rFont val="Times New Roman"/>
        <family val="1"/>
      </rPr>
      <t xml:space="preserve"> Реквизиты акционерного инвестиционного фонда (паевого инвестиционного фонда)</t>
    </r>
  </si>
  <si>
    <r>
      <t>Раздел II.</t>
    </r>
    <r>
      <rPr>
        <b/>
        <sz val="11"/>
        <color indexed="8"/>
        <rFont val="Times New Roman"/>
        <family val="1"/>
      </rPr>
      <t xml:space="preserve"> Параметры отчета о вознаграждениях и расходах</t>
    </r>
  </si>
  <si>
    <r>
      <t>Раздел III.</t>
    </r>
    <r>
      <rPr>
        <b/>
        <sz val="11"/>
        <color indexed="8"/>
        <rFont val="Times New Roman"/>
        <family val="1"/>
      </rPr>
      <t xml:space="preserve"> Сведения о вознаграждениях и расходах, связанных с управлением акционерным инвестиционным фондом (доверительным управлением паевым инвестиционным фондом)</t>
    </r>
  </si>
  <si>
    <t>21-000-1-00083</t>
  </si>
  <si>
    <t>Общество с ограниченной ответственностью "АктивФинансМенеджмент"</t>
  </si>
  <si>
    <t>RUB</t>
  </si>
  <si>
    <t>02.01</t>
  </si>
  <si>
    <t>02.03</t>
  </si>
  <si>
    <t>02.04</t>
  </si>
  <si>
    <t>02.05</t>
  </si>
  <si>
    <t>02.06</t>
  </si>
  <si>
    <t>Обслуживание р/с</t>
  </si>
  <si>
    <t>расходы, связанные с содержанием (эксплуатацией) и охраной зданий, строений, сооружений и помещений, составляющих имущество фонда, и поддержанием их в надлежащем состоянии</t>
  </si>
  <si>
    <t>Нотариус</t>
  </si>
  <si>
    <t>Налоги</t>
  </si>
  <si>
    <t>Жуков В.В.</t>
  </si>
  <si>
    <t>Закрытый паевой инвестиционный фонд недвижимости "АФМ. Перспектива"</t>
  </si>
  <si>
    <t>показываем</t>
  </si>
  <si>
    <t xml:space="preserve">Оплата услуг организаций, индивидуальных предпринимателей по совершению сделок за счет имущества фонда от имени этих организаций, индивидуальных предпринимателей или от имени управляющей компании </t>
  </si>
  <si>
    <t>расходы, связанные с осуществлением государственной регистрации прав на недвижимое имущество, иных имущественных прав и сделок с ними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</si>
</sst>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63"/>
      <name val="Times New Roman"/>
      <family val="1"/>
    </font>
    <font>
      <sz val="11"/>
      <color indexed="63"/>
      <name val="Times New Roman"/>
      <family val="1"/>
    </font>
    <font>
      <sz val="11"/>
      <color indexed="9"/>
      <name val="Times New Roman"/>
      <family val="1"/>
    </font>
    <font>
      <b/>
      <sz val="12"/>
      <color indexed="63"/>
      <name val="Times New Roman"/>
      <family val="1"/>
    </font>
    <font>
      <sz val="12"/>
      <color indexed="8"/>
      <name val="Times New Roman"/>
      <family val="1"/>
    </font>
    <font>
      <b/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rgb="FF26282F"/>
      <name val="Times New Roman"/>
      <family val="1"/>
    </font>
    <font>
      <sz val="11"/>
      <color rgb="FF26282F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2"/>
      <color rgb="FF26282F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42" applyFont="1" applyAlignment="1">
      <alignment horizontal="right" vertical="center"/>
    </xf>
    <xf numFmtId="0" fontId="47" fillId="0" borderId="0" xfId="0" applyFont="1" applyAlignment="1">
      <alignment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7" fillId="0" borderId="0" xfId="0" applyFont="1" applyAlignment="1">
      <alignment horizontal="justify" vertical="center"/>
    </xf>
    <xf numFmtId="0" fontId="49" fillId="0" borderId="0" xfId="0" applyFont="1" applyAlignment="1">
      <alignment horizontal="right" vertical="center"/>
    </xf>
    <xf numFmtId="0" fontId="50" fillId="0" borderId="0" xfId="0" applyFont="1" applyAlignment="1">
      <alignment/>
    </xf>
    <xf numFmtId="4" fontId="47" fillId="0" borderId="0" xfId="0" applyNumberFormat="1" applyFont="1" applyAlignment="1">
      <alignment/>
    </xf>
    <xf numFmtId="0" fontId="47" fillId="33" borderId="0" xfId="0" applyFont="1" applyFill="1" applyAlignment="1">
      <alignment/>
    </xf>
    <xf numFmtId="4" fontId="51" fillId="0" borderId="0" xfId="0" applyNumberFormat="1" applyFont="1" applyAlignment="1">
      <alignment/>
    </xf>
    <xf numFmtId="0" fontId="51" fillId="0" borderId="0" xfId="0" applyFont="1" applyAlignment="1">
      <alignment/>
    </xf>
    <xf numFmtId="0" fontId="51" fillId="33" borderId="0" xfId="0" applyFont="1" applyFill="1" applyAlignment="1">
      <alignment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4" fontId="47" fillId="33" borderId="10" xfId="0" applyNumberFormat="1" applyFont="1" applyFill="1" applyBorder="1" applyAlignment="1">
      <alignment/>
    </xf>
    <xf numFmtId="0" fontId="47" fillId="33" borderId="10" xfId="0" applyFont="1" applyFill="1" applyBorder="1" applyAlignment="1">
      <alignment vertical="justify" wrapText="1"/>
    </xf>
    <xf numFmtId="49" fontId="47" fillId="0" borderId="11" xfId="0" applyNumberFormat="1" applyFont="1" applyBorder="1" applyAlignment="1">
      <alignment horizontal="center"/>
    </xf>
    <xf numFmtId="49" fontId="47" fillId="0" borderId="12" xfId="0" applyNumberFormat="1" applyFont="1" applyBorder="1" applyAlignment="1">
      <alignment horizont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/>
    </xf>
    <xf numFmtId="0" fontId="47" fillId="0" borderId="13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/>
    </xf>
    <xf numFmtId="0" fontId="47" fillId="33" borderId="11" xfId="0" applyFont="1" applyFill="1" applyBorder="1" applyAlignment="1">
      <alignment horizontal="left" vertical="justify" wrapText="1"/>
    </xf>
    <xf numFmtId="0" fontId="47" fillId="33" borderId="14" xfId="0" applyFont="1" applyFill="1" applyBorder="1" applyAlignment="1">
      <alignment horizontal="left" vertical="justify" wrapText="1"/>
    </xf>
    <xf numFmtId="0" fontId="47" fillId="33" borderId="12" xfId="0" applyFont="1" applyFill="1" applyBorder="1" applyAlignment="1">
      <alignment horizontal="left" vertical="justify" wrapText="1"/>
    </xf>
    <xf numFmtId="4" fontId="47" fillId="33" borderId="11" xfId="0" applyNumberFormat="1" applyFont="1" applyFill="1" applyBorder="1" applyAlignment="1">
      <alignment/>
    </xf>
    <xf numFmtId="4" fontId="47" fillId="33" borderId="14" xfId="0" applyNumberFormat="1" applyFont="1" applyFill="1" applyBorder="1" applyAlignment="1">
      <alignment/>
    </xf>
    <xf numFmtId="4" fontId="47" fillId="33" borderId="12" xfId="0" applyNumberFormat="1" applyFont="1" applyFill="1" applyBorder="1" applyAlignment="1">
      <alignment/>
    </xf>
    <xf numFmtId="4" fontId="47" fillId="33" borderId="11" xfId="0" applyNumberFormat="1" applyFont="1" applyFill="1" applyBorder="1" applyAlignment="1">
      <alignment horizontal="right"/>
    </xf>
    <xf numFmtId="4" fontId="47" fillId="33" borderId="14" xfId="0" applyNumberFormat="1" applyFont="1" applyFill="1" applyBorder="1" applyAlignment="1">
      <alignment horizontal="right"/>
    </xf>
    <xf numFmtId="4" fontId="47" fillId="33" borderId="12" xfId="0" applyNumberFormat="1" applyFont="1" applyFill="1" applyBorder="1" applyAlignment="1">
      <alignment horizontal="right"/>
    </xf>
    <xf numFmtId="0" fontId="47" fillId="0" borderId="10" xfId="0" applyFont="1" applyBorder="1" applyAlignment="1">
      <alignment vertical="justify" wrapText="1"/>
    </xf>
    <xf numFmtId="49" fontId="47" fillId="0" borderId="10" xfId="0" applyNumberFormat="1" applyFont="1" applyBorder="1" applyAlignment="1">
      <alignment horizontal="center"/>
    </xf>
    <xf numFmtId="4" fontId="47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wrapText="1"/>
    </xf>
    <xf numFmtId="0" fontId="47" fillId="33" borderId="10" xfId="0" applyFont="1" applyFill="1" applyBorder="1" applyAlignment="1">
      <alignment/>
    </xf>
    <xf numFmtId="0" fontId="47" fillId="0" borderId="10" xfId="0" applyFont="1" applyBorder="1" applyAlignment="1">
      <alignment horizontal="center" wrapText="1"/>
    </xf>
    <xf numFmtId="0" fontId="48" fillId="0" borderId="0" xfId="0" applyFont="1" applyAlignment="1">
      <alignment horizontal="justify" vertical="center"/>
    </xf>
    <xf numFmtId="0" fontId="5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/>
    </xf>
    <xf numFmtId="0" fontId="47" fillId="0" borderId="11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54" fillId="0" borderId="0" xfId="0" applyFont="1" applyAlignment="1">
      <alignment wrapText="1"/>
    </xf>
    <xf numFmtId="0" fontId="47" fillId="33" borderId="11" xfId="0" applyFont="1" applyFill="1" applyBorder="1" applyAlignment="1">
      <alignment horizontal="left" vertical="center" wrapText="1"/>
    </xf>
    <xf numFmtId="0" fontId="47" fillId="33" borderId="14" xfId="0" applyFont="1" applyFill="1" applyBorder="1" applyAlignment="1">
      <alignment horizontal="left" vertical="center" wrapText="1"/>
    </xf>
    <xf numFmtId="0" fontId="47" fillId="33" borderId="12" xfId="0" applyFont="1" applyFill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justify" wrapText="1"/>
    </xf>
    <xf numFmtId="0" fontId="47" fillId="0" borderId="14" xfId="0" applyFont="1" applyBorder="1" applyAlignment="1">
      <alignment horizontal="left" vertical="justify" wrapText="1"/>
    </xf>
    <xf numFmtId="0" fontId="47" fillId="0" borderId="12" xfId="0" applyFont="1" applyBorder="1" applyAlignment="1">
      <alignment horizontal="left" vertical="justify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garantf1://79139.0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48"/>
  <sheetViews>
    <sheetView tabSelected="1" zoomScale="84" zoomScaleNormal="84" zoomScalePageLayoutView="0" workbookViewId="0" topLeftCell="A20">
      <selection activeCell="A26" sqref="A26:D26"/>
    </sheetView>
  </sheetViews>
  <sheetFormatPr defaultColWidth="9.140625" defaultRowHeight="15"/>
  <cols>
    <col min="1" max="3" width="9.140625" style="1" customWidth="1"/>
    <col min="4" max="4" width="14.421875" style="1" customWidth="1"/>
    <col min="5" max="12" width="9.140625" style="1" customWidth="1"/>
    <col min="13" max="13" width="10.28125" style="1" bestFit="1" customWidth="1"/>
    <col min="14" max="14" width="14.28125" style="13" customWidth="1"/>
    <col min="15" max="15" width="12.57421875" style="1" customWidth="1"/>
    <col min="16" max="16384" width="9.140625" style="1" customWidth="1"/>
  </cols>
  <sheetData>
    <row r="3" spans="1:12" ht="15">
      <c r="A3" s="50" t="s">
        <v>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1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1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7" spans="10:12" ht="15">
      <c r="J7" s="2"/>
      <c r="K7" s="2"/>
      <c r="L7" s="3" t="s">
        <v>1</v>
      </c>
    </row>
    <row r="8" ht="15">
      <c r="L8" s="8" t="s">
        <v>2</v>
      </c>
    </row>
    <row r="10" spans="1:12" ht="15">
      <c r="A10" s="42" t="s">
        <v>39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</row>
    <row r="12" spans="1:12" ht="90.75" customHeight="1">
      <c r="A12" s="41" t="s">
        <v>3</v>
      </c>
      <c r="B12" s="41"/>
      <c r="C12" s="41"/>
      <c r="D12" s="41" t="s">
        <v>4</v>
      </c>
      <c r="E12" s="41"/>
      <c r="F12" s="41"/>
      <c r="G12" s="41" t="s">
        <v>5</v>
      </c>
      <c r="H12" s="41"/>
      <c r="I12" s="41"/>
      <c r="J12" s="41" t="s">
        <v>6</v>
      </c>
      <c r="K12" s="41"/>
      <c r="L12" s="41"/>
    </row>
    <row r="13" spans="1:12" ht="15">
      <c r="A13" s="38">
        <v>1</v>
      </c>
      <c r="B13" s="38"/>
      <c r="C13" s="38"/>
      <c r="D13" s="38">
        <v>2</v>
      </c>
      <c r="E13" s="38"/>
      <c r="F13" s="38"/>
      <c r="G13" s="38">
        <v>3</v>
      </c>
      <c r="H13" s="38"/>
      <c r="I13" s="38"/>
      <c r="J13" s="46">
        <v>4</v>
      </c>
      <c r="K13" s="46"/>
      <c r="L13" s="46"/>
    </row>
    <row r="14" spans="1:12" ht="71.25" customHeight="1">
      <c r="A14" s="44" t="s">
        <v>55</v>
      </c>
      <c r="B14" s="44"/>
      <c r="C14" s="44"/>
      <c r="D14" s="47">
        <v>2623</v>
      </c>
      <c r="E14" s="48"/>
      <c r="F14" s="49"/>
      <c r="G14" s="44" t="s">
        <v>43</v>
      </c>
      <c r="H14" s="44"/>
      <c r="I14" s="44"/>
      <c r="J14" s="45" t="s">
        <v>42</v>
      </c>
      <c r="K14" s="45"/>
      <c r="L14" s="45"/>
    </row>
    <row r="16" spans="1:14" s="9" customFormat="1" ht="14.25">
      <c r="A16" s="6" t="s">
        <v>40</v>
      </c>
      <c r="N16" s="15"/>
    </row>
    <row r="17" ht="15">
      <c r="A17" s="7"/>
    </row>
    <row r="18" spans="1:12" ht="45.75" customHeight="1">
      <c r="A18" s="44" t="s">
        <v>7</v>
      </c>
      <c r="B18" s="44"/>
      <c r="C18" s="44"/>
      <c r="D18" s="44" t="s">
        <v>8</v>
      </c>
      <c r="E18" s="44"/>
      <c r="F18" s="44"/>
      <c r="G18" s="41" t="s">
        <v>9</v>
      </c>
      <c r="H18" s="41"/>
      <c r="I18" s="41"/>
      <c r="J18" s="4"/>
      <c r="K18" s="4"/>
      <c r="L18" s="4"/>
    </row>
    <row r="19" spans="1:12" ht="15">
      <c r="A19" s="41">
        <v>1</v>
      </c>
      <c r="B19" s="41"/>
      <c r="C19" s="41"/>
      <c r="D19" s="41">
        <v>2</v>
      </c>
      <c r="E19" s="41"/>
      <c r="F19" s="41"/>
      <c r="G19" s="41">
        <v>3</v>
      </c>
      <c r="H19" s="41"/>
      <c r="I19" s="41"/>
      <c r="J19" s="4"/>
      <c r="K19" s="4"/>
      <c r="L19" s="4"/>
    </row>
    <row r="20" spans="1:12" ht="15">
      <c r="A20" s="41">
        <v>2019</v>
      </c>
      <c r="B20" s="41"/>
      <c r="C20" s="41"/>
      <c r="D20" s="41">
        <v>2018</v>
      </c>
      <c r="E20" s="41"/>
      <c r="F20" s="41"/>
      <c r="G20" s="41" t="s">
        <v>44</v>
      </c>
      <c r="H20" s="41"/>
      <c r="I20" s="41"/>
      <c r="J20" s="4"/>
      <c r="K20" s="4"/>
      <c r="L20" s="4"/>
    </row>
    <row r="22" spans="1:14" s="9" customFormat="1" ht="32.25" customHeight="1">
      <c r="A22" s="42" t="s">
        <v>41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N22" s="15"/>
    </row>
    <row r="24" spans="1:12" ht="30.75" customHeight="1">
      <c r="A24" s="44" t="s">
        <v>10</v>
      </c>
      <c r="B24" s="44"/>
      <c r="C24" s="44"/>
      <c r="D24" s="44"/>
      <c r="E24" s="45" t="s">
        <v>11</v>
      </c>
      <c r="F24" s="45"/>
      <c r="G24" s="44" t="s">
        <v>12</v>
      </c>
      <c r="H24" s="44"/>
      <c r="I24" s="44"/>
      <c r="J24" s="44" t="s">
        <v>13</v>
      </c>
      <c r="K24" s="44"/>
      <c r="L24" s="44"/>
    </row>
    <row r="25" spans="1:12" ht="15">
      <c r="A25" s="38">
        <v>1</v>
      </c>
      <c r="B25" s="38"/>
      <c r="C25" s="38"/>
      <c r="D25" s="38"/>
      <c r="E25" s="38">
        <v>2</v>
      </c>
      <c r="F25" s="38"/>
      <c r="G25" s="38">
        <v>3</v>
      </c>
      <c r="H25" s="38"/>
      <c r="I25" s="38"/>
      <c r="J25" s="38">
        <v>4</v>
      </c>
      <c r="K25" s="38"/>
      <c r="L25" s="38"/>
    </row>
    <row r="26" spans="1:12" ht="44.25" customHeight="1">
      <c r="A26" s="39" t="s">
        <v>14</v>
      </c>
      <c r="B26" s="39"/>
      <c r="C26" s="39"/>
      <c r="D26" s="39"/>
      <c r="E26" s="35" t="s">
        <v>15</v>
      </c>
      <c r="F26" s="35"/>
      <c r="G26" s="17">
        <f>G27+G28+G29+G30+G31</f>
        <v>2954967.05</v>
      </c>
      <c r="H26" s="40"/>
      <c r="I26" s="40"/>
      <c r="J26" s="36">
        <f>J27+J28+J29+J30+J31</f>
        <v>4215911.68</v>
      </c>
      <c r="K26" s="37"/>
      <c r="L26" s="37"/>
    </row>
    <row r="27" spans="1:12" ht="30" customHeight="1">
      <c r="A27" s="34" t="s">
        <v>16</v>
      </c>
      <c r="B27" s="34"/>
      <c r="C27" s="34"/>
      <c r="D27" s="34"/>
      <c r="E27" s="35" t="s">
        <v>17</v>
      </c>
      <c r="F27" s="35"/>
      <c r="G27" s="17">
        <v>2280759.55</v>
      </c>
      <c r="H27" s="17"/>
      <c r="I27" s="17"/>
      <c r="J27" s="36">
        <v>3341333.34</v>
      </c>
      <c r="K27" s="36"/>
      <c r="L27" s="36"/>
    </row>
    <row r="28" spans="1:12" ht="15">
      <c r="A28" s="34" t="s">
        <v>18</v>
      </c>
      <c r="B28" s="34"/>
      <c r="C28" s="34"/>
      <c r="D28" s="34"/>
      <c r="E28" s="35" t="s">
        <v>19</v>
      </c>
      <c r="F28" s="35"/>
      <c r="G28" s="17">
        <v>322805</v>
      </c>
      <c r="H28" s="17"/>
      <c r="I28" s="17"/>
      <c r="J28" s="36">
        <v>476385.56</v>
      </c>
      <c r="K28" s="36"/>
      <c r="L28" s="36"/>
    </row>
    <row r="29" spans="1:12" ht="78" customHeight="1">
      <c r="A29" s="34" t="s">
        <v>20</v>
      </c>
      <c r="B29" s="34"/>
      <c r="C29" s="34"/>
      <c r="D29" s="34"/>
      <c r="E29" s="35" t="s">
        <v>21</v>
      </c>
      <c r="F29" s="35"/>
      <c r="G29" s="17">
        <v>161402.5</v>
      </c>
      <c r="H29" s="17"/>
      <c r="I29" s="17"/>
      <c r="J29" s="36">
        <v>238192.78</v>
      </c>
      <c r="K29" s="36"/>
      <c r="L29" s="36"/>
    </row>
    <row r="30" spans="1:12" ht="15">
      <c r="A30" s="34" t="s">
        <v>22</v>
      </c>
      <c r="B30" s="34"/>
      <c r="C30" s="34"/>
      <c r="D30" s="34"/>
      <c r="E30" s="35" t="s">
        <v>23</v>
      </c>
      <c r="F30" s="35"/>
      <c r="G30" s="17">
        <v>125000</v>
      </c>
      <c r="H30" s="17"/>
      <c r="I30" s="17"/>
      <c r="J30" s="36">
        <v>90000</v>
      </c>
      <c r="K30" s="36"/>
      <c r="L30" s="36"/>
    </row>
    <row r="31" spans="1:12" ht="15">
      <c r="A31" s="34" t="s">
        <v>24</v>
      </c>
      <c r="B31" s="34"/>
      <c r="C31" s="34"/>
      <c r="D31" s="34"/>
      <c r="E31" s="35" t="s">
        <v>25</v>
      </c>
      <c r="F31" s="35"/>
      <c r="G31" s="17">
        <v>65000</v>
      </c>
      <c r="H31" s="17"/>
      <c r="I31" s="17"/>
      <c r="J31" s="36">
        <v>70000</v>
      </c>
      <c r="K31" s="36"/>
      <c r="L31" s="36"/>
    </row>
    <row r="32" spans="1:12" ht="15">
      <c r="A32" s="34" t="s">
        <v>26</v>
      </c>
      <c r="B32" s="34"/>
      <c r="C32" s="34"/>
      <c r="D32" s="34"/>
      <c r="E32" s="35" t="s">
        <v>27</v>
      </c>
      <c r="F32" s="35"/>
      <c r="G32" s="36">
        <v>0</v>
      </c>
      <c r="H32" s="36"/>
      <c r="I32" s="36"/>
      <c r="J32" s="36">
        <v>0</v>
      </c>
      <c r="K32" s="36"/>
      <c r="L32" s="36"/>
    </row>
    <row r="33" spans="1:15" ht="90.75" customHeight="1">
      <c r="A33" s="34" t="s">
        <v>28</v>
      </c>
      <c r="B33" s="34"/>
      <c r="C33" s="34"/>
      <c r="D33" s="34"/>
      <c r="E33" s="35" t="s">
        <v>29</v>
      </c>
      <c r="F33" s="35"/>
      <c r="G33" s="36">
        <f>G35+G36+G37+G38+G39+G40</f>
        <v>6025355.93</v>
      </c>
      <c r="H33" s="36"/>
      <c r="I33" s="36"/>
      <c r="J33" s="36">
        <f>J37+J38+J39+J40</f>
        <v>1420335</v>
      </c>
      <c r="K33" s="36"/>
      <c r="L33" s="36"/>
      <c r="M33" s="10"/>
      <c r="N33" s="12">
        <f>G33/100*5</f>
        <v>301267.79649999994</v>
      </c>
      <c r="O33" s="13"/>
    </row>
    <row r="34" spans="1:15" ht="14.25" customHeight="1">
      <c r="A34" s="34" t="s">
        <v>30</v>
      </c>
      <c r="B34" s="34"/>
      <c r="C34" s="34"/>
      <c r="D34" s="34"/>
      <c r="E34" s="35"/>
      <c r="F34" s="35"/>
      <c r="G34" s="36"/>
      <c r="H34" s="36"/>
      <c r="I34" s="36"/>
      <c r="J34" s="36"/>
      <c r="K34" s="36"/>
      <c r="L34" s="36"/>
      <c r="O34" s="13"/>
    </row>
    <row r="35" spans="1:15" ht="75.75" customHeight="1" hidden="1">
      <c r="A35" s="55" t="s">
        <v>51</v>
      </c>
      <c r="B35" s="56"/>
      <c r="C35" s="56"/>
      <c r="D35" s="57"/>
      <c r="E35" s="19" t="s">
        <v>45</v>
      </c>
      <c r="F35" s="20"/>
      <c r="G35" s="28">
        <v>0</v>
      </c>
      <c r="H35" s="29"/>
      <c r="I35" s="30"/>
      <c r="J35" s="31"/>
      <c r="K35" s="32"/>
      <c r="L35" s="33"/>
      <c r="N35" s="12">
        <f>G35/G33*100</f>
        <v>0</v>
      </c>
      <c r="O35" s="13"/>
    </row>
    <row r="36" spans="1:15" ht="75" customHeight="1" hidden="1">
      <c r="A36" s="55" t="s">
        <v>58</v>
      </c>
      <c r="B36" s="56"/>
      <c r="C36" s="56"/>
      <c r="D36" s="57"/>
      <c r="E36" s="19" t="s">
        <v>31</v>
      </c>
      <c r="F36" s="20"/>
      <c r="G36" s="28">
        <v>110000</v>
      </c>
      <c r="H36" s="29"/>
      <c r="I36" s="30"/>
      <c r="J36" s="31">
        <v>0</v>
      </c>
      <c r="K36" s="32"/>
      <c r="L36" s="33"/>
      <c r="N36" s="12"/>
      <c r="O36" s="13"/>
    </row>
    <row r="37" spans="1:15" s="11" customFormat="1" ht="108.75" customHeight="1">
      <c r="A37" s="52" t="s">
        <v>57</v>
      </c>
      <c r="B37" s="53"/>
      <c r="C37" s="53"/>
      <c r="D37" s="54"/>
      <c r="E37" s="19" t="s">
        <v>46</v>
      </c>
      <c r="F37" s="20"/>
      <c r="G37" s="28">
        <v>0</v>
      </c>
      <c r="H37" s="29"/>
      <c r="I37" s="30"/>
      <c r="J37" s="31">
        <v>75000</v>
      </c>
      <c r="K37" s="32"/>
      <c r="L37" s="33"/>
      <c r="N37" s="14">
        <f>G37/G33*100</f>
        <v>0</v>
      </c>
      <c r="O37" s="14"/>
    </row>
    <row r="38" spans="1:15" s="11" customFormat="1" ht="34.5" hidden="1">
      <c r="A38" s="25" t="s">
        <v>50</v>
      </c>
      <c r="B38" s="26"/>
      <c r="C38" s="26"/>
      <c r="D38" s="27"/>
      <c r="E38" s="19" t="s">
        <v>47</v>
      </c>
      <c r="F38" s="20"/>
      <c r="G38" s="28">
        <v>19627.93</v>
      </c>
      <c r="H38" s="29"/>
      <c r="I38" s="30"/>
      <c r="J38" s="31">
        <v>16610</v>
      </c>
      <c r="K38" s="32"/>
      <c r="L38" s="33"/>
      <c r="N38" s="14">
        <f>G38/G33*100</f>
        <v>0.3257555276074786</v>
      </c>
      <c r="O38" s="14"/>
    </row>
    <row r="39" spans="1:15" s="11" customFormat="1" ht="15">
      <c r="A39" s="18" t="s">
        <v>53</v>
      </c>
      <c r="B39" s="18"/>
      <c r="C39" s="18"/>
      <c r="D39" s="18"/>
      <c r="E39" s="19" t="s">
        <v>48</v>
      </c>
      <c r="F39" s="20"/>
      <c r="G39" s="17">
        <v>5894288</v>
      </c>
      <c r="H39" s="17"/>
      <c r="I39" s="17"/>
      <c r="J39" s="17">
        <v>1323025</v>
      </c>
      <c r="K39" s="17"/>
      <c r="L39" s="17"/>
      <c r="N39" s="14">
        <f>G39/G33*100</f>
        <v>97.82472717756941</v>
      </c>
      <c r="O39" s="14" t="s">
        <v>56</v>
      </c>
    </row>
    <row r="40" spans="1:14" ht="30" customHeight="1" hidden="1">
      <c r="A40" s="34" t="s">
        <v>52</v>
      </c>
      <c r="B40" s="34"/>
      <c r="C40" s="34"/>
      <c r="D40" s="34"/>
      <c r="E40" s="19" t="s">
        <v>49</v>
      </c>
      <c r="F40" s="20"/>
      <c r="G40" s="17">
        <v>1440</v>
      </c>
      <c r="H40" s="17"/>
      <c r="I40" s="17"/>
      <c r="J40" s="17">
        <v>5700</v>
      </c>
      <c r="K40" s="17"/>
      <c r="L40" s="17"/>
      <c r="N40" s="13">
        <f>G40/G33*100</f>
        <v>0.023899003091755945</v>
      </c>
    </row>
    <row r="41" spans="1:15" ht="30.75" customHeight="1">
      <c r="A41" s="34" t="s">
        <v>32</v>
      </c>
      <c r="B41" s="34"/>
      <c r="C41" s="34"/>
      <c r="D41" s="34"/>
      <c r="E41" s="35" t="s">
        <v>33</v>
      </c>
      <c r="F41" s="35"/>
      <c r="G41" s="36">
        <f>G26+G33</f>
        <v>8980322.98</v>
      </c>
      <c r="H41" s="37"/>
      <c r="I41" s="37"/>
      <c r="J41" s="36">
        <f>J26+J33</f>
        <v>5636246.68</v>
      </c>
      <c r="K41" s="37"/>
      <c r="L41" s="37"/>
      <c r="N41" s="12"/>
      <c r="O41" s="10"/>
    </row>
    <row r="44" ht="15">
      <c r="A44" s="5" t="s">
        <v>34</v>
      </c>
    </row>
    <row r="45" ht="15">
      <c r="A45" s="5" t="s">
        <v>35</v>
      </c>
    </row>
    <row r="46" ht="15">
      <c r="A46" s="5" t="s">
        <v>36</v>
      </c>
    </row>
    <row r="47" spans="1:11" ht="15">
      <c r="A47" s="1" t="s">
        <v>37</v>
      </c>
      <c r="H47" s="23" t="s">
        <v>54</v>
      </c>
      <c r="I47" s="24"/>
      <c r="J47" s="24"/>
      <c r="K47" s="24"/>
    </row>
    <row r="48" spans="8:17" ht="15">
      <c r="H48" s="21" t="s">
        <v>38</v>
      </c>
      <c r="I48" s="22"/>
      <c r="J48" s="22"/>
      <c r="K48" s="22"/>
      <c r="L48" s="4"/>
      <c r="M48" s="4"/>
      <c r="N48" s="16"/>
      <c r="O48" s="4"/>
      <c r="P48" s="4"/>
      <c r="Q48" s="4"/>
    </row>
  </sheetData>
  <sheetProtection/>
  <mergeCells count="98">
    <mergeCell ref="G36:I36"/>
    <mergeCell ref="J36:L36"/>
    <mergeCell ref="A37:D37"/>
    <mergeCell ref="G37:I37"/>
    <mergeCell ref="E37:F37"/>
    <mergeCell ref="J37:L37"/>
    <mergeCell ref="A35:D35"/>
    <mergeCell ref="E35:F35"/>
    <mergeCell ref="G35:I35"/>
    <mergeCell ref="J35:L35"/>
    <mergeCell ref="E36:F36"/>
    <mergeCell ref="A36:D36"/>
    <mergeCell ref="A3:L5"/>
    <mergeCell ref="A10:L10"/>
    <mergeCell ref="D12:F12"/>
    <mergeCell ref="A12:C12"/>
    <mergeCell ref="G12:I12"/>
    <mergeCell ref="J12:L12"/>
    <mergeCell ref="A13:C13"/>
    <mergeCell ref="D13:F13"/>
    <mergeCell ref="G13:I13"/>
    <mergeCell ref="J13:L13"/>
    <mergeCell ref="A14:C14"/>
    <mergeCell ref="D14:F14"/>
    <mergeCell ref="G14:I14"/>
    <mergeCell ref="J14:L14"/>
    <mergeCell ref="A18:C18"/>
    <mergeCell ref="D18:F18"/>
    <mergeCell ref="G18:I18"/>
    <mergeCell ref="A19:C19"/>
    <mergeCell ref="D19:F19"/>
    <mergeCell ref="G19:I19"/>
    <mergeCell ref="A20:C20"/>
    <mergeCell ref="D20:F20"/>
    <mergeCell ref="G20:I20"/>
    <mergeCell ref="A22:L22"/>
    <mergeCell ref="A24:D24"/>
    <mergeCell ref="E24:F24"/>
    <mergeCell ref="G24:I24"/>
    <mergeCell ref="J24:L24"/>
    <mergeCell ref="A25:D25"/>
    <mergeCell ref="E25:F25"/>
    <mergeCell ref="G25:I25"/>
    <mergeCell ref="J25:L25"/>
    <mergeCell ref="A26:D26"/>
    <mergeCell ref="E26:F26"/>
    <mergeCell ref="G26:I26"/>
    <mergeCell ref="J26:L26"/>
    <mergeCell ref="A27:D27"/>
    <mergeCell ref="E27:F27"/>
    <mergeCell ref="G27:I27"/>
    <mergeCell ref="J27:L27"/>
    <mergeCell ref="A28:D28"/>
    <mergeCell ref="E28:F28"/>
    <mergeCell ref="G28:I28"/>
    <mergeCell ref="J28:L28"/>
    <mergeCell ref="A29:D29"/>
    <mergeCell ref="E29:F29"/>
    <mergeCell ref="G29:I29"/>
    <mergeCell ref="J29:L29"/>
    <mergeCell ref="A30:D30"/>
    <mergeCell ref="E30:F30"/>
    <mergeCell ref="G30:I30"/>
    <mergeCell ref="J30:L30"/>
    <mergeCell ref="A31:D31"/>
    <mergeCell ref="E31:F31"/>
    <mergeCell ref="G31:I31"/>
    <mergeCell ref="J31:L31"/>
    <mergeCell ref="A32:D32"/>
    <mergeCell ref="E32:F32"/>
    <mergeCell ref="G32:I32"/>
    <mergeCell ref="J32:L32"/>
    <mergeCell ref="G41:I41"/>
    <mergeCell ref="J41:L41"/>
    <mergeCell ref="A33:D33"/>
    <mergeCell ref="E33:F33"/>
    <mergeCell ref="G33:I33"/>
    <mergeCell ref="J33:L33"/>
    <mergeCell ref="A34:D34"/>
    <mergeCell ref="E34:F34"/>
    <mergeCell ref="G34:I34"/>
    <mergeCell ref="J34:L34"/>
    <mergeCell ref="H48:K48"/>
    <mergeCell ref="H47:K47"/>
    <mergeCell ref="A38:D38"/>
    <mergeCell ref="E38:F38"/>
    <mergeCell ref="G38:I38"/>
    <mergeCell ref="J38:L38"/>
    <mergeCell ref="A40:D40"/>
    <mergeCell ref="E40:F40"/>
    <mergeCell ref="A41:D41"/>
    <mergeCell ref="E41:F41"/>
    <mergeCell ref="G40:I40"/>
    <mergeCell ref="J40:L40"/>
    <mergeCell ref="A39:D39"/>
    <mergeCell ref="E39:F39"/>
    <mergeCell ref="G39:I39"/>
    <mergeCell ref="J39:L39"/>
  </mergeCells>
  <hyperlinks>
    <hyperlink ref="L7" r:id="rId1" display="garantf1://79139.0/"/>
  </hyperlink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5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Зульфия Лисина</dc:creator>
  <cp:keywords/>
  <dc:description/>
  <cp:lastModifiedBy>Ахмерова Альбина Булатовна</cp:lastModifiedBy>
  <cp:lastPrinted>2018-03-15T08:51:34Z</cp:lastPrinted>
  <dcterms:created xsi:type="dcterms:W3CDTF">2017-01-24T04:44:20Z</dcterms:created>
  <dcterms:modified xsi:type="dcterms:W3CDTF">2020-02-25T10:10:03Z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