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Лист1" sheetId="1" r:id="rId1"/>
  </sheets>
  <definedNames>
    <definedName name="sub_5000" localSheetId="0">'Лист1'!#REF!</definedName>
    <definedName name="sub_5001" localSheetId="0">'Лист1'!$A$10</definedName>
    <definedName name="sub_5002" localSheetId="0">'Лист1'!$A$16</definedName>
    <definedName name="sub_5003" localSheetId="0">'Лист1'!$A$22</definedName>
  </definedNames>
  <calcPr fullCalcOnLoad="1"/>
</workbook>
</file>

<file path=xl/sharedStrings.xml><?xml version="1.0" encoding="utf-8"?>
<sst xmlns="http://schemas.openxmlformats.org/spreadsheetml/2006/main" count="50" uniqueCount="50">
  <si>
    <t>Отчет о вознаграждениях и расходах,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</t>
  </si>
  <si>
    <t>Код формы по ОКУД 0420505</t>
  </si>
  <si>
    <t>Годовая</t>
  </si>
  <si>
    <t>Полное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</si>
  <si>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</si>
  <si>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</si>
  <si>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</si>
  <si>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Текущий отчетный год</t>
  </si>
  <si>
    <t>Предыдущий отчетный год</t>
  </si>
  <si>
    <t>Код валюты, в которой определена стоимость чистых активов</t>
  </si>
  <si>
    <t>Наименование показателя</t>
  </si>
  <si>
    <t>Код строки</t>
  </si>
  <si>
    <t>Значение показателя на текущую отчетную дату</t>
  </si>
  <si>
    <t>Значение показателя на предыдущую отчетную дату</t>
  </si>
  <si>
    <t>Сумма вознаграждений, начисленных за услуги, оказанные в течение отчетного года, - всего</t>
  </si>
  <si>
    <t>01</t>
  </si>
  <si>
    <t xml:space="preserve">в том числе:
управляющей компании
</t>
  </si>
  <si>
    <t>01.01</t>
  </si>
  <si>
    <t xml:space="preserve">специализированному депозитарию
</t>
  </si>
  <si>
    <t>01.02</t>
  </si>
  <si>
    <t>лицу, осуществляющему ведение реестра акционеров акционерного инвестиционного фонда (владельцев инвестиционных паев паевого инвестиционного фонда)</t>
  </si>
  <si>
    <t>01.03</t>
  </si>
  <si>
    <t>оценщику</t>
  </si>
  <si>
    <t>01.04</t>
  </si>
  <si>
    <t>аудиторской организации</t>
  </si>
  <si>
    <t>01.05</t>
  </si>
  <si>
    <t>бирже</t>
  </si>
  <si>
    <t>01.06</t>
  </si>
  <si>
    <t>Сумма расходов,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фонд), - всего</t>
  </si>
  <si>
    <t>02</t>
  </si>
  <si>
    <t>ИТОГО сумма вознаграждений и расходов (сумма строк 01 + 02)</t>
  </si>
  <si>
    <t>03</t>
  </si>
  <si>
    <t>Руководитель акционерного</t>
  </si>
  <si>
    <t>инвестиционного фонда</t>
  </si>
  <si>
    <t>(управляющей компании паевого</t>
  </si>
  <si>
    <t xml:space="preserve">инвестиционного фонда)                        </t>
  </si>
  <si>
    <t>(инициалы, фамилия)</t>
  </si>
  <si>
    <r>
      <t>Раздел I.</t>
    </r>
    <r>
      <rPr>
        <b/>
        <sz val="11"/>
        <color indexed="8"/>
        <rFont val="Times New Roman"/>
        <family val="1"/>
      </rPr>
      <t xml:space="preserve"> Реквизиты акционерного инвестиционного фонда (паевого инвестиционного фонда)</t>
    </r>
  </si>
  <si>
    <r>
      <t>Раздел II.</t>
    </r>
    <r>
      <rPr>
        <b/>
        <sz val="11"/>
        <color indexed="8"/>
        <rFont val="Times New Roman"/>
        <family val="1"/>
      </rPr>
      <t xml:space="preserve"> Параметры отчета о вознаграждениях и расходах</t>
    </r>
  </si>
  <si>
    <r>
      <t>Раздел III.</t>
    </r>
    <r>
      <rPr>
        <b/>
        <sz val="11"/>
        <color indexed="8"/>
        <rFont val="Times New Roman"/>
        <family val="1"/>
      </rPr>
      <t xml:space="preserve"> Сведения о вознаграждениях и расходах, связанных с управлением акционерным инвестиционным фондом (доверительным управлением паевым инвестиционным фондом)</t>
    </r>
  </si>
  <si>
    <t>21-000-1-00083</t>
  </si>
  <si>
    <t>Общество с ограниченной ответственностью "АктивФинансМенеджмент"</t>
  </si>
  <si>
    <t>RUB</t>
  </si>
  <si>
    <t>02.04</t>
  </si>
  <si>
    <t>02.06</t>
  </si>
  <si>
    <t>Жуков В.В.</t>
  </si>
  <si>
    <t>Закрытый паевой инвестиционный фонд недвижимости "АФМ. Перспектива"</t>
  </si>
  <si>
    <t>показываем</t>
  </si>
  <si>
    <t xml:space="preserve">Оплата услуг организаций, индивидуальных предпринимателей по совершению сделок за счет имущества фонда от имени этих организаций, индивидуальных предпринимателей или от имени управляющей компании </t>
  </si>
  <si>
    <t>Расходы по уплате обязательных платежей, установленных в соответствии с законодательством Российской Федерации или иностранного государства в отношении имущества фонда или связанных с операциями с указанным имуществом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</si>
</sst>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9"/>
      <name val="Times New Roman"/>
      <family val="1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26282F"/>
      <name val="Times New Roman"/>
      <family val="1"/>
    </font>
    <font>
      <sz val="11"/>
      <color rgb="FF26282F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rgb="FF26282F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42" applyFont="1" applyAlignment="1">
      <alignment horizontal="right" vertical="center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justify"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33" borderId="0" xfId="0" applyFont="1" applyFill="1" applyAlignment="1">
      <alignment/>
    </xf>
    <xf numFmtId="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46" fillId="33" borderId="10" xfId="0" applyFont="1" applyFill="1" applyBorder="1" applyAlignment="1">
      <alignment vertical="justify" wrapText="1"/>
    </xf>
    <xf numFmtId="49" fontId="46" fillId="33" borderId="11" xfId="0" applyNumberFormat="1" applyFont="1" applyFill="1" applyBorder="1" applyAlignment="1">
      <alignment horizontal="center"/>
    </xf>
    <xf numFmtId="49" fontId="46" fillId="33" borderId="12" xfId="0" applyNumberFormat="1" applyFont="1" applyFill="1" applyBorder="1" applyAlignment="1">
      <alignment horizontal="center"/>
    </xf>
    <xf numFmtId="4" fontId="46" fillId="33" borderId="10" xfId="0" applyNumberFormat="1" applyFont="1" applyFill="1" applyBorder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46" fillId="0" borderId="10" xfId="0" applyFont="1" applyBorder="1" applyAlignment="1">
      <alignment vertical="justify" wrapText="1"/>
    </xf>
    <xf numFmtId="49" fontId="46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47" fillId="0" borderId="0" xfId="0" applyFont="1" applyAlignment="1">
      <alignment horizontal="justify" vertical="center"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wrapText="1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4" fontId="46" fillId="33" borderId="11" xfId="0" applyNumberFormat="1" applyFont="1" applyFill="1" applyBorder="1" applyAlignment="1">
      <alignment/>
    </xf>
    <xf numFmtId="4" fontId="46" fillId="33" borderId="14" xfId="0" applyNumberFormat="1" applyFont="1" applyFill="1" applyBorder="1" applyAlignment="1">
      <alignment/>
    </xf>
    <xf numFmtId="4" fontId="46" fillId="33" borderId="12" xfId="0" applyNumberFormat="1" applyFont="1" applyFill="1" applyBorder="1" applyAlignment="1">
      <alignment/>
    </xf>
    <xf numFmtId="4" fontId="46" fillId="33" borderId="11" xfId="0" applyNumberFormat="1" applyFont="1" applyFill="1" applyBorder="1" applyAlignment="1">
      <alignment horizontal="right"/>
    </xf>
    <xf numFmtId="4" fontId="46" fillId="33" borderId="14" xfId="0" applyNumberFormat="1" applyFont="1" applyFill="1" applyBorder="1" applyAlignment="1">
      <alignment horizontal="right"/>
    </xf>
    <xf numFmtId="4" fontId="46" fillId="33" borderId="12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79139.0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3"/>
  <sheetViews>
    <sheetView tabSelected="1" zoomScale="84" zoomScaleNormal="84" zoomScalePageLayoutView="0" workbookViewId="0" topLeftCell="A31">
      <selection activeCell="A36" sqref="A36:D36"/>
    </sheetView>
  </sheetViews>
  <sheetFormatPr defaultColWidth="9.140625" defaultRowHeight="15"/>
  <cols>
    <col min="1" max="3" width="9.140625" style="1" customWidth="1"/>
    <col min="4" max="4" width="14.421875" style="1" customWidth="1"/>
    <col min="5" max="13" width="9.140625" style="1" customWidth="1"/>
    <col min="14" max="14" width="14.28125" style="1" customWidth="1"/>
    <col min="15" max="15" width="12.57421875" style="1" customWidth="1"/>
    <col min="16" max="16384" width="9.140625" style="1" customWidth="1"/>
  </cols>
  <sheetData>
    <row r="3" spans="1:12" ht="15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7" spans="10:12" ht="15">
      <c r="J7" s="2"/>
      <c r="K7" s="2"/>
      <c r="L7" s="3" t="s">
        <v>1</v>
      </c>
    </row>
    <row r="8" ht="15">
      <c r="L8" s="8" t="s">
        <v>2</v>
      </c>
    </row>
    <row r="10" spans="1:12" ht="15">
      <c r="A10" s="30" t="s">
        <v>37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2" spans="1:12" ht="90.75" customHeight="1">
      <c r="A12" s="29" t="s">
        <v>3</v>
      </c>
      <c r="B12" s="29"/>
      <c r="C12" s="29"/>
      <c r="D12" s="29" t="s">
        <v>4</v>
      </c>
      <c r="E12" s="29"/>
      <c r="F12" s="29"/>
      <c r="G12" s="29" t="s">
        <v>5</v>
      </c>
      <c r="H12" s="29"/>
      <c r="I12" s="29"/>
      <c r="J12" s="29" t="s">
        <v>6</v>
      </c>
      <c r="K12" s="29"/>
      <c r="L12" s="29"/>
    </row>
    <row r="13" spans="1:12" ht="15">
      <c r="A13" s="27">
        <v>1</v>
      </c>
      <c r="B13" s="27"/>
      <c r="C13" s="27"/>
      <c r="D13" s="27">
        <v>2</v>
      </c>
      <c r="E13" s="27"/>
      <c r="F13" s="27"/>
      <c r="G13" s="27">
        <v>3</v>
      </c>
      <c r="H13" s="27"/>
      <c r="I13" s="27"/>
      <c r="J13" s="34">
        <v>4</v>
      </c>
      <c r="K13" s="34"/>
      <c r="L13" s="34"/>
    </row>
    <row r="14" spans="1:12" ht="71.25" customHeight="1">
      <c r="A14" s="32" t="s">
        <v>46</v>
      </c>
      <c r="B14" s="32"/>
      <c r="C14" s="32"/>
      <c r="D14" s="35">
        <v>2623</v>
      </c>
      <c r="E14" s="36"/>
      <c r="F14" s="37"/>
      <c r="G14" s="32" t="s">
        <v>41</v>
      </c>
      <c r="H14" s="32"/>
      <c r="I14" s="32"/>
      <c r="J14" s="33" t="s">
        <v>40</v>
      </c>
      <c r="K14" s="33"/>
      <c r="L14" s="33"/>
    </row>
    <row r="16" s="9" customFormat="1" ht="14.25">
      <c r="A16" s="6" t="s">
        <v>38</v>
      </c>
    </row>
    <row r="17" ht="15">
      <c r="A17" s="7"/>
    </row>
    <row r="18" spans="1:12" ht="45.75" customHeight="1">
      <c r="A18" s="32" t="s">
        <v>7</v>
      </c>
      <c r="B18" s="32"/>
      <c r="C18" s="32"/>
      <c r="D18" s="32" t="s">
        <v>8</v>
      </c>
      <c r="E18" s="32"/>
      <c r="F18" s="32"/>
      <c r="G18" s="29" t="s">
        <v>9</v>
      </c>
      <c r="H18" s="29"/>
      <c r="I18" s="29"/>
      <c r="J18" s="4"/>
      <c r="K18" s="4"/>
      <c r="L18" s="4"/>
    </row>
    <row r="19" spans="1:12" ht="15">
      <c r="A19" s="29">
        <v>1</v>
      </c>
      <c r="B19" s="29"/>
      <c r="C19" s="29"/>
      <c r="D19" s="29">
        <v>2</v>
      </c>
      <c r="E19" s="29"/>
      <c r="F19" s="29"/>
      <c r="G19" s="29">
        <v>3</v>
      </c>
      <c r="H19" s="29"/>
      <c r="I19" s="29"/>
      <c r="J19" s="4"/>
      <c r="K19" s="4"/>
      <c r="L19" s="4"/>
    </row>
    <row r="20" spans="1:12" ht="15">
      <c r="A20" s="29">
        <v>2018</v>
      </c>
      <c r="B20" s="29"/>
      <c r="C20" s="29"/>
      <c r="D20" s="29">
        <v>2017</v>
      </c>
      <c r="E20" s="29"/>
      <c r="F20" s="29"/>
      <c r="G20" s="29" t="s">
        <v>42</v>
      </c>
      <c r="H20" s="29"/>
      <c r="I20" s="29"/>
      <c r="J20" s="4"/>
      <c r="K20" s="4"/>
      <c r="L20" s="4"/>
    </row>
    <row r="22" spans="1:12" s="9" customFormat="1" ht="32.25" customHeight="1">
      <c r="A22" s="30" t="s">
        <v>39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4" spans="1:12" ht="30.75" customHeight="1">
      <c r="A24" s="32" t="s">
        <v>10</v>
      </c>
      <c r="B24" s="32"/>
      <c r="C24" s="32"/>
      <c r="D24" s="32"/>
      <c r="E24" s="33" t="s">
        <v>11</v>
      </c>
      <c r="F24" s="33"/>
      <c r="G24" s="32" t="s">
        <v>12</v>
      </c>
      <c r="H24" s="32"/>
      <c r="I24" s="32"/>
      <c r="J24" s="32" t="s">
        <v>13</v>
      </c>
      <c r="K24" s="32"/>
      <c r="L24" s="32"/>
    </row>
    <row r="25" spans="1:12" ht="15">
      <c r="A25" s="27">
        <v>1</v>
      </c>
      <c r="B25" s="27"/>
      <c r="C25" s="27"/>
      <c r="D25" s="27"/>
      <c r="E25" s="27">
        <v>2</v>
      </c>
      <c r="F25" s="27"/>
      <c r="G25" s="27">
        <v>3</v>
      </c>
      <c r="H25" s="27"/>
      <c r="I25" s="27"/>
      <c r="J25" s="27">
        <v>4</v>
      </c>
      <c r="K25" s="27"/>
      <c r="L25" s="27"/>
    </row>
    <row r="26" spans="1:12" ht="44.25" customHeight="1">
      <c r="A26" s="28" t="s">
        <v>14</v>
      </c>
      <c r="B26" s="28"/>
      <c r="C26" s="28"/>
      <c r="D26" s="28"/>
      <c r="E26" s="24" t="s">
        <v>15</v>
      </c>
      <c r="F26" s="24"/>
      <c r="G26" s="25">
        <f>G27+G28+G29+G30+G31</f>
        <v>4215911.68</v>
      </c>
      <c r="H26" s="26"/>
      <c r="I26" s="26"/>
      <c r="J26" s="25">
        <f>J27+J28+J29+J30+J31</f>
        <v>4640670.149999999</v>
      </c>
      <c r="K26" s="26"/>
      <c r="L26" s="26"/>
    </row>
    <row r="27" spans="1:12" ht="30" customHeight="1">
      <c r="A27" s="23" t="s">
        <v>16</v>
      </c>
      <c r="B27" s="23"/>
      <c r="C27" s="23"/>
      <c r="D27" s="23"/>
      <c r="E27" s="24" t="s">
        <v>17</v>
      </c>
      <c r="F27" s="24"/>
      <c r="G27" s="25">
        <v>3341333.34</v>
      </c>
      <c r="H27" s="25"/>
      <c r="I27" s="25"/>
      <c r="J27" s="25">
        <v>3208533.5</v>
      </c>
      <c r="K27" s="25"/>
      <c r="L27" s="25"/>
    </row>
    <row r="28" spans="1:12" ht="15">
      <c r="A28" s="23" t="s">
        <v>18</v>
      </c>
      <c r="B28" s="23"/>
      <c r="C28" s="23"/>
      <c r="D28" s="23"/>
      <c r="E28" s="24" t="s">
        <v>19</v>
      </c>
      <c r="F28" s="24"/>
      <c r="G28" s="25">
        <v>476385.56</v>
      </c>
      <c r="H28" s="25"/>
      <c r="I28" s="25"/>
      <c r="J28" s="25">
        <v>840757.76</v>
      </c>
      <c r="K28" s="25"/>
      <c r="L28" s="25"/>
    </row>
    <row r="29" spans="1:12" ht="78" customHeight="1">
      <c r="A29" s="23" t="s">
        <v>20</v>
      </c>
      <c r="B29" s="23"/>
      <c r="C29" s="23"/>
      <c r="D29" s="23"/>
      <c r="E29" s="24" t="s">
        <v>21</v>
      </c>
      <c r="F29" s="24"/>
      <c r="G29" s="25">
        <v>238192.78</v>
      </c>
      <c r="H29" s="25"/>
      <c r="I29" s="25"/>
      <c r="J29" s="25">
        <v>420378.89</v>
      </c>
      <c r="K29" s="25"/>
      <c r="L29" s="25"/>
    </row>
    <row r="30" spans="1:12" ht="15">
      <c r="A30" s="23" t="s">
        <v>22</v>
      </c>
      <c r="B30" s="23"/>
      <c r="C30" s="23"/>
      <c r="D30" s="23"/>
      <c r="E30" s="24" t="s">
        <v>23</v>
      </c>
      <c r="F30" s="24"/>
      <c r="G30" s="25">
        <v>90000</v>
      </c>
      <c r="H30" s="25"/>
      <c r="I30" s="25"/>
      <c r="J30" s="25">
        <v>91000</v>
      </c>
      <c r="K30" s="25"/>
      <c r="L30" s="25"/>
    </row>
    <row r="31" spans="1:12" ht="15">
      <c r="A31" s="23" t="s">
        <v>24</v>
      </c>
      <c r="B31" s="23"/>
      <c r="C31" s="23"/>
      <c r="D31" s="23"/>
      <c r="E31" s="24" t="s">
        <v>25</v>
      </c>
      <c r="F31" s="24"/>
      <c r="G31" s="25">
        <v>70000</v>
      </c>
      <c r="H31" s="25"/>
      <c r="I31" s="25"/>
      <c r="J31" s="25">
        <v>80000</v>
      </c>
      <c r="K31" s="25"/>
      <c r="L31" s="25"/>
    </row>
    <row r="32" spans="1:12" ht="15">
      <c r="A32" s="23" t="s">
        <v>26</v>
      </c>
      <c r="B32" s="23"/>
      <c r="C32" s="23"/>
      <c r="D32" s="23"/>
      <c r="E32" s="24" t="s">
        <v>27</v>
      </c>
      <c r="F32" s="24"/>
      <c r="G32" s="25">
        <v>0</v>
      </c>
      <c r="H32" s="25"/>
      <c r="I32" s="25"/>
      <c r="J32" s="25">
        <v>0</v>
      </c>
      <c r="K32" s="25"/>
      <c r="L32" s="25"/>
    </row>
    <row r="33" spans="1:15" ht="90.75" customHeight="1">
      <c r="A33" s="23" t="s">
        <v>28</v>
      </c>
      <c r="B33" s="23"/>
      <c r="C33" s="23"/>
      <c r="D33" s="23"/>
      <c r="E33" s="24" t="s">
        <v>29</v>
      </c>
      <c r="F33" s="24"/>
      <c r="G33" s="25">
        <v>1420335</v>
      </c>
      <c r="H33" s="25"/>
      <c r="I33" s="25"/>
      <c r="J33" s="25">
        <v>3283840</v>
      </c>
      <c r="K33" s="25"/>
      <c r="L33" s="25"/>
      <c r="N33" s="12">
        <f>G33/100*5</f>
        <v>71016.75</v>
      </c>
      <c r="O33" s="13"/>
    </row>
    <row r="34" spans="1:15" s="11" customFormat="1" ht="108.75" customHeight="1">
      <c r="A34" s="40" t="s">
        <v>48</v>
      </c>
      <c r="B34" s="41"/>
      <c r="C34" s="41"/>
      <c r="D34" s="42"/>
      <c r="E34" s="16" t="s">
        <v>43</v>
      </c>
      <c r="F34" s="17"/>
      <c r="G34" s="43">
        <v>75000</v>
      </c>
      <c r="H34" s="44"/>
      <c r="I34" s="45"/>
      <c r="J34" s="46"/>
      <c r="K34" s="47"/>
      <c r="L34" s="48"/>
      <c r="N34" s="14">
        <f>G34/G33*100</f>
        <v>5.28044440220089</v>
      </c>
      <c r="O34" s="14"/>
    </row>
    <row r="35" spans="1:15" s="11" customFormat="1" ht="97.5" customHeight="1">
      <c r="A35" s="15" t="s">
        <v>49</v>
      </c>
      <c r="B35" s="15"/>
      <c r="C35" s="15"/>
      <c r="D35" s="15"/>
      <c r="E35" s="16" t="s">
        <v>44</v>
      </c>
      <c r="F35" s="17"/>
      <c r="G35" s="18">
        <v>1323025</v>
      </c>
      <c r="H35" s="18"/>
      <c r="I35" s="18"/>
      <c r="J35" s="18">
        <v>3115563</v>
      </c>
      <c r="K35" s="18"/>
      <c r="L35" s="18"/>
      <c r="N35" s="14">
        <f>G35/G33*100</f>
        <v>93.14879940295775</v>
      </c>
      <c r="O35" s="14" t="s">
        <v>47</v>
      </c>
    </row>
    <row r="36" spans="1:15" ht="30.75" customHeight="1">
      <c r="A36" s="23" t="s">
        <v>30</v>
      </c>
      <c r="B36" s="23"/>
      <c r="C36" s="23"/>
      <c r="D36" s="23"/>
      <c r="E36" s="24" t="s">
        <v>31</v>
      </c>
      <c r="F36" s="24"/>
      <c r="G36" s="25">
        <f>G26+G33</f>
        <v>5636246.68</v>
      </c>
      <c r="H36" s="26"/>
      <c r="I36" s="26"/>
      <c r="J36" s="25">
        <f>J26+J33</f>
        <v>7924510.149999999</v>
      </c>
      <c r="K36" s="26"/>
      <c r="L36" s="26"/>
      <c r="N36" s="10"/>
      <c r="O36" s="10"/>
    </row>
    <row r="39" ht="15">
      <c r="A39" s="5" t="s">
        <v>32</v>
      </c>
    </row>
    <row r="40" ht="15">
      <c r="A40" s="5" t="s">
        <v>33</v>
      </c>
    </row>
    <row r="41" ht="15">
      <c r="A41" s="5" t="s">
        <v>34</v>
      </c>
    </row>
    <row r="42" spans="1:11" ht="15">
      <c r="A42" s="1" t="s">
        <v>35</v>
      </c>
      <c r="H42" s="21" t="s">
        <v>45</v>
      </c>
      <c r="I42" s="22"/>
      <c r="J42" s="22"/>
      <c r="K42" s="22"/>
    </row>
    <row r="43" spans="8:17" ht="15">
      <c r="H43" s="19" t="s">
        <v>36</v>
      </c>
      <c r="I43" s="20"/>
      <c r="J43" s="20"/>
      <c r="K43" s="20"/>
      <c r="L43" s="4"/>
      <c r="M43" s="4"/>
      <c r="N43" s="4"/>
      <c r="O43" s="4"/>
      <c r="P43" s="4"/>
      <c r="Q43" s="4"/>
    </row>
  </sheetData>
  <sheetProtection/>
  <mergeCells count="78">
    <mergeCell ref="A34:D34"/>
    <mergeCell ref="G34:I34"/>
    <mergeCell ref="E34:F34"/>
    <mergeCell ref="J34:L34"/>
    <mergeCell ref="A3:L5"/>
    <mergeCell ref="A10:L10"/>
    <mergeCell ref="D12:F12"/>
    <mergeCell ref="A12:C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2:L22"/>
    <mergeCell ref="A24:D24"/>
    <mergeCell ref="E24:F24"/>
    <mergeCell ref="G24:I24"/>
    <mergeCell ref="J24:L24"/>
    <mergeCell ref="A25:D25"/>
    <mergeCell ref="E25:F25"/>
    <mergeCell ref="G25:I25"/>
    <mergeCell ref="J25:L25"/>
    <mergeCell ref="A26:D26"/>
    <mergeCell ref="E26:F26"/>
    <mergeCell ref="G26:I26"/>
    <mergeCell ref="J26:L26"/>
    <mergeCell ref="A27:D27"/>
    <mergeCell ref="E27:F27"/>
    <mergeCell ref="G27:I27"/>
    <mergeCell ref="J27:L27"/>
    <mergeCell ref="A28:D28"/>
    <mergeCell ref="E28:F28"/>
    <mergeCell ref="G28:I28"/>
    <mergeCell ref="J28:L28"/>
    <mergeCell ref="G32:I32"/>
    <mergeCell ref="J32:L32"/>
    <mergeCell ref="A29:D29"/>
    <mergeCell ref="E29:F29"/>
    <mergeCell ref="G29:I29"/>
    <mergeCell ref="J29:L29"/>
    <mergeCell ref="A30:D30"/>
    <mergeCell ref="E30:F30"/>
    <mergeCell ref="G30:I30"/>
    <mergeCell ref="J30:L30"/>
    <mergeCell ref="A33:D33"/>
    <mergeCell ref="E33:F33"/>
    <mergeCell ref="G33:I33"/>
    <mergeCell ref="J33:L33"/>
    <mergeCell ref="A31:D31"/>
    <mergeCell ref="E31:F31"/>
    <mergeCell ref="G31:I31"/>
    <mergeCell ref="J31:L31"/>
    <mergeCell ref="A32:D32"/>
    <mergeCell ref="E32:F32"/>
    <mergeCell ref="A35:D35"/>
    <mergeCell ref="E35:F35"/>
    <mergeCell ref="G35:I35"/>
    <mergeCell ref="J35:L35"/>
    <mergeCell ref="H43:K43"/>
    <mergeCell ref="H42:K42"/>
    <mergeCell ref="A36:D36"/>
    <mergeCell ref="E36:F36"/>
    <mergeCell ref="G36:I36"/>
    <mergeCell ref="J36:L36"/>
  </mergeCells>
  <hyperlinks>
    <hyperlink ref="L7" r:id="rId1" display="garantf1://79139.0/"/>
  </hyperlinks>
  <printOptions/>
  <pageMargins left="0.7874015748031497" right="0" top="0.7480314960629921" bottom="0" header="0.31496062992125984" footer="0"/>
  <pageSetup fitToHeight="1" fitToWidth="1" orientation="portrait" paperSize="9" scale="5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Зульфия Лисина</dc:creator>
  <cp:keywords/>
  <dc:description/>
  <cp:lastModifiedBy>Стрельникова Елена Александровна</cp:lastModifiedBy>
  <cp:lastPrinted>2019-03-21T07:33:27Z</cp:lastPrinted>
  <dcterms:created xsi:type="dcterms:W3CDTF">2017-01-24T04:44:20Z</dcterms:created>
  <dcterms:modified xsi:type="dcterms:W3CDTF">2019-03-29T06:21:00Z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