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<sst xmlns="http://schemas.openxmlformats.org/spreadsheetml/2006/main" count="1598" uniqueCount="452">
  <si>
    <t>Справка о стоимости чистых активов, в том числе стоимости активов (имущества), акционерного инвестиционного фонда (паевого инвестиционного фонда)</t>
  </si>
  <si>
    <t>Код формы по ОКУД 0420502</t>
  </si>
  <si>
    <t>Месячная</t>
  </si>
  <si>
    <t>Раздел I. Реквизиты акционерного инвестиционного фонда (паевого инвестиционного фонда)</t>
  </si>
  <si>
    <t>Полное фирменное наименование акционерного инвестиционного фонда (полное название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</si>
  <si>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</si>
  <si>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Полное фирменное наименование управляющей компании 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</si>
  <si>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</si>
  <si>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0</t>
  </si>
  <si>
    <t>Раздел II. Параметры справки о стоимости чистых активов</t>
  </si>
  <si>
    <t>Текущая отчетная дата</t>
  </si>
  <si>
    <t>Предыдущая отчетная дата</t>
  </si>
  <si>
    <t>Код валюты, в которой определена стоимость чистых активов</t>
  </si>
  <si>
    <t>Раздел III. Активы</t>
  </si>
  <si>
    <t>Подраздел 1. Денежные средства</t>
  </si>
  <si>
    <t>Наименование показателя</t>
  </si>
  <si>
    <t>Код строки</t>
  </si>
  <si>
    <t>Сумма (оценочная стоимость) на текущую отчетную дату</t>
  </si>
  <si>
    <t>Сумма (оценочная стоимость) на предыдущую отчетную дату</t>
  </si>
  <si>
    <t>Доля от общей стоимости активов на текущую отчетную дату, %</t>
  </si>
  <si>
    <t>Доля от стоимости чистых активов на текущую отчетную дату,%</t>
  </si>
  <si>
    <t>Денежные средства – всего</t>
  </si>
  <si>
    <t>в том числе:</t>
  </si>
  <si>
    <t>на счетах в кредитных организациях – всего</t>
  </si>
  <si>
    <t>01.01</t>
  </si>
  <si>
    <t>в валюте Российской Федерации</t>
  </si>
  <si>
    <t>01.01.01</t>
  </si>
  <si>
    <t>в иностранной валюте</t>
  </si>
  <si>
    <t>01.01.02</t>
  </si>
  <si>
    <t>на счетах по депозиту в кредитных</t>
  </si>
  <si>
    <t>организациях – всего</t>
  </si>
  <si>
    <t>01.02</t>
  </si>
  <si>
    <t>01.02.01</t>
  </si>
  <si>
    <t>01.02.02</t>
  </si>
  <si>
    <t>Подраздел 2. Ценные бумаги российских эмитентов (за исключением закладных)</t>
  </si>
  <si>
    <t>Ценные бумаги российских эмитентов - всего</t>
  </si>
  <si>
    <t>облигации российских хозяйственных обществ</t>
  </si>
  <si>
    <t>(за исключением облигаций с ипотечным</t>
  </si>
  <si>
    <t>покрытием) – всего</t>
  </si>
  <si>
    <t>02.01</t>
  </si>
  <si>
    <t>из них:</t>
  </si>
  <si>
    <t>биржевые облигации российских</t>
  </si>
  <si>
    <t>хозяйственных обществ</t>
  </si>
  <si>
    <t>02.01.01</t>
  </si>
  <si>
    <t>государственные ценные бумаги Российской Федерации</t>
  </si>
  <si>
    <t>02.02</t>
  </si>
  <si>
    <t>государственные ценные бумаги субъектов</t>
  </si>
  <si>
    <t>Российской Федерации</t>
  </si>
  <si>
    <t>02.03</t>
  </si>
  <si>
    <t>муниципальные ценные бумаги</t>
  </si>
  <si>
    <t>02.04</t>
  </si>
  <si>
    <t>российские депозитарные расписки</t>
  </si>
  <si>
    <t>02.05</t>
  </si>
  <si>
    <t>инвестиционные паи паевых инвестиционных фондов</t>
  </si>
  <si>
    <t>02.06</t>
  </si>
  <si>
    <t>акции российских акционерных обществ – всего</t>
  </si>
  <si>
    <t>02.07</t>
  </si>
  <si>
    <t>акции публичных акционерных обществ</t>
  </si>
  <si>
    <t>02.07.01</t>
  </si>
  <si>
    <t>акции непубличных акционерных обществ</t>
  </si>
  <si>
    <t>02.07.02</t>
  </si>
  <si>
    <t>векселя российских хозяйственных обществ</t>
  </si>
  <si>
    <t>02.08</t>
  </si>
  <si>
    <t>ипотечные ценные бумаги – всего</t>
  </si>
  <si>
    <t>02.09</t>
  </si>
  <si>
    <t>облигации с ипотечным покрытием</t>
  </si>
  <si>
    <t>02.09.01</t>
  </si>
  <si>
    <t>ипотечные сертификаты участия</t>
  </si>
  <si>
    <t>02.09.02</t>
  </si>
  <si>
    <t>иные ценные бумаги</t>
  </si>
  <si>
    <t>02.11</t>
  </si>
  <si>
    <t>Подраздел 3. Ценные бумаги иностранных эмитентов</t>
  </si>
  <si>
    <t>Ценные бумаги иностранных эмитентов – всего</t>
  </si>
  <si>
    <t>облигации иностранных эмитентов – всего</t>
  </si>
  <si>
    <t>03.01</t>
  </si>
  <si>
    <t>облигации иностранных коммерческих организаций</t>
  </si>
  <si>
    <t>03.01.01</t>
  </si>
  <si>
    <t>облигации иностранных государств</t>
  </si>
  <si>
    <t>03.01.02</t>
  </si>
  <si>
    <t>облигации международных финансовых организаций</t>
  </si>
  <si>
    <t>03.02</t>
  </si>
  <si>
    <t>иностранные депозитарные расписки</t>
  </si>
  <si>
    <t>03.03</t>
  </si>
  <si>
    <t>паи (акции) иностранных инвестиционных фондов</t>
  </si>
  <si>
    <t>03.04</t>
  </si>
  <si>
    <t>акции иностранных акционерных обществ</t>
  </si>
  <si>
    <t>03.05</t>
  </si>
  <si>
    <t>03.06</t>
  </si>
  <si>
    <t>Подраздел 4. Недвижимое имущество и права аренды недвижимого имущества</t>
  </si>
  <si>
    <t xml:space="preserve">Недвижимое имущество и права аренды на </t>
  </si>
  <si>
    <t>недвижимое имущество – всего</t>
  </si>
  <si>
    <t>недвижимое имущество, находящееся на</t>
  </si>
  <si>
    <t>территории Российской Федерации – всего</t>
  </si>
  <si>
    <t>04.01</t>
  </si>
  <si>
    <t>из него:</t>
  </si>
  <si>
    <t>объекты незавершенного строительства</t>
  </si>
  <si>
    <t>04.01.01</t>
  </si>
  <si>
    <t>территории иностранных государств – всего</t>
  </si>
  <si>
    <t>04.02</t>
  </si>
  <si>
    <t>04.02.01</t>
  </si>
  <si>
    <t>права аренды недвижимого имущества,</t>
  </si>
  <si>
    <t>находящегося на территории Российской Федерации</t>
  </si>
  <si>
    <t>04.03</t>
  </si>
  <si>
    <t>находящегося на территории иностранных государств</t>
  </si>
  <si>
    <t>04.04</t>
  </si>
  <si>
    <t>Подраздел 5. Имущественные права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</si>
  <si>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Имущественные права – всего</t>
  </si>
  <si>
    <t>имущественные права из договоров участия в</t>
  </si>
  <si>
    <t>долевом строительстве объектов недвижимого имущества</t>
  </si>
  <si>
    <t>05.01</t>
  </si>
  <si>
    <t>имущественные права, связанные с</t>
  </si>
  <si>
    <t>возникновением права собственности на</t>
  </si>
  <si>
    <t>объект недвижимости (его часть) после</t>
  </si>
  <si>
    <t>завершения его строительства (создание) и</t>
  </si>
  <si>
    <t>возникающие из договора, стороной по</t>
  </si>
  <si>
    <t>которому является юридическое лицо,</t>
  </si>
  <si>
    <t>которому принадлежит право собственности</t>
  </si>
  <si>
    <t>или иное вещное право, включая право аренды,</t>
  </si>
  <si>
    <t>на земельный участок, выделенный в</t>
  </si>
  <si>
    <t>установленном порядке для целей</t>
  </si>
  <si>
    <t>строительства объекта недвижимости, и (или)</t>
  </si>
  <si>
    <t>имеющим разрешение на строительство</t>
  </si>
  <si>
    <t>объекта недвижимости на указанном</t>
  </si>
  <si>
    <t>земельном участке, либо юридическое лицо,</t>
  </si>
  <si>
    <t>инвестирующее денежные средства или иное</t>
  </si>
  <si>
    <t>имущество в строительство объекта недвижимости</t>
  </si>
  <si>
    <t>05.02</t>
  </si>
  <si>
    <t>имущественные права из договоров, на</t>
  </si>
  <si>
    <t>основании которых осуществляется</t>
  </si>
  <si>
    <t>строительство (создание) объектов</t>
  </si>
  <si>
    <t>недвижимого имущества (в том числе на месте</t>
  </si>
  <si>
    <t>объектов недвижимости) на выделенном в</t>
  </si>
  <si>
    <t>строительства (создания) указанного объекта</t>
  </si>
  <si>
    <t>недвижимости земельном участке, который</t>
  </si>
  <si>
    <t>(право аренды которого) составляет активы</t>
  </si>
  <si>
    <t>акционерного инвестиционного фонда (паевого</t>
  </si>
  <si>
    <t>инвестиционного фонда)</t>
  </si>
  <si>
    <t>05.03</t>
  </si>
  <si>
    <t>реконструкция объектов недвижимости,</t>
  </si>
  <si>
    <t>составляющих активы акционерного</t>
  </si>
  <si>
    <t>инвестиционного фонда (паевого инвестиционного фонда)</t>
  </si>
  <si>
    <t>05.04</t>
  </si>
  <si>
    <t>иные имущественные права</t>
  </si>
  <si>
    <t>05.05</t>
  </si>
  <si>
    <t>Подраздел 6. Денежные требования по кредитным договорам и договорам займа, в том числе удостоверенные закладные</t>
  </si>
  <si>
    <t xml:space="preserve">Денежные требования по кредитным договорам и </t>
  </si>
  <si>
    <t xml:space="preserve">договорам займа, в том числе удостоверенные </t>
  </si>
  <si>
    <t>закладными – всего</t>
  </si>
  <si>
    <t>денежные требования по кредитным договорам</t>
  </si>
  <si>
    <t>и договорам займа, не удостоверенные закладными</t>
  </si>
  <si>
    <t>06.01</t>
  </si>
  <si>
    <t>закладные</t>
  </si>
  <si>
    <t>06.02</t>
  </si>
  <si>
    <t>Подраздел 7. Иное имущество, не указанное в подразделах 1-6</t>
  </si>
  <si>
    <t>Иное имущество – всего</t>
  </si>
  <si>
    <t>доли в уставных капиталах российских</t>
  </si>
  <si>
    <t>обществ с ограниченной ответственностью</t>
  </si>
  <si>
    <t>07.01</t>
  </si>
  <si>
    <t>права участия в уставных капиталах</t>
  </si>
  <si>
    <t>иностранных коммерческих организаций</t>
  </si>
  <si>
    <t>07.02</t>
  </si>
  <si>
    <t>проектная документация для строительства</t>
  </si>
  <si>
    <t>или реконструкции объекта недвижимости</t>
  </si>
  <si>
    <t>07.03</t>
  </si>
  <si>
    <t>драгоценные металлы и требования к</t>
  </si>
  <si>
    <t>кредитной организации выплатить их</t>
  </si>
  <si>
    <t>денежный эквивалент – всего</t>
  </si>
  <si>
    <t>07.04</t>
  </si>
  <si>
    <t>драгоценные металлы</t>
  </si>
  <si>
    <t>07.04.01</t>
  </si>
  <si>
    <t>требования к кредитной организации</t>
  </si>
  <si>
    <t>выплатить денежный эквивалент драгоценных металлов</t>
  </si>
  <si>
    <t>07.04.02</t>
  </si>
  <si>
    <t>художественные ценности</t>
  </si>
  <si>
    <t>07.05</t>
  </si>
  <si>
    <t>иное имущество, не указанное в строках 07.01-07.05</t>
  </si>
  <si>
    <t>07.06</t>
  </si>
  <si>
    <t>Подраздел 8. Дебиторская задолженность</t>
  </si>
  <si>
    <t>Дебиторская задолженность – всего</t>
  </si>
  <si>
    <t>средства, находящиеся у профессиональных</t>
  </si>
  <si>
    <t>участников рынка ценных бумаг</t>
  </si>
  <si>
    <t>08.01</t>
  </si>
  <si>
    <t>по сделкам</t>
  </si>
  <si>
    <t>08.02</t>
  </si>
  <si>
    <t>по процентному (купонному) доходу по</t>
  </si>
  <si>
    <t>денежным средствам на счетах и во вкладах,</t>
  </si>
  <si>
    <t>а также по ценным бумагам</t>
  </si>
  <si>
    <t>08.03</t>
  </si>
  <si>
    <t>прочая</t>
  </si>
  <si>
    <t>08.04</t>
  </si>
  <si>
    <t>Подраздел 9. Общая стоимость активов</t>
  </si>
  <si>
    <t>Стоимость на текущую отчетную дату</t>
  </si>
  <si>
    <t>Стоимость на предыдущую отчетную дату</t>
  </si>
  <si>
    <t>Доля
от стоимости чистых активов на текущую отчетную дату, %</t>
  </si>
  <si>
    <t xml:space="preserve">Общая стоимость активов (сумма строк </t>
  </si>
  <si>
    <t>01+02+03+04+05+06+07+08)</t>
  </si>
  <si>
    <t>Раздел IV. Обязательства</t>
  </si>
  <si>
    <t>Величина на
текущую
отчетную дату</t>
  </si>
  <si>
    <t>Величина на предыдущую отчетную дату</t>
  </si>
  <si>
    <t>Кредиторская задолженность</t>
  </si>
  <si>
    <t>Резерв на выплату вознаграждения – всего</t>
  </si>
  <si>
    <t>управляющей компании</t>
  </si>
  <si>
    <t>11.1</t>
  </si>
  <si>
    <t>специализированному депозитарию,</t>
  </si>
  <si>
    <t>лицу, осуществляющему ведение реестра,</t>
  </si>
  <si>
    <t>аудиторской организации, оценщику и бирже</t>
  </si>
  <si>
    <t>11.2</t>
  </si>
  <si>
    <t>Общая величина обязательств (сумма строк 10+11)</t>
  </si>
  <si>
    <t>Раздел V. Стоимость чистых активов</t>
  </si>
  <si>
    <t>Значение показателя
на текущую
отчетную дату</t>
  </si>
  <si>
    <t>Значение показателя
на предыдущую
отчетную дату</t>
  </si>
  <si>
    <t>Стоимость чистых активов (разность строк 09–12)</t>
  </si>
  <si>
    <t>Количество размещенных акций акционерного</t>
  </si>
  <si>
    <t xml:space="preserve">инвестиционного фонда (количество выданных </t>
  </si>
  <si>
    <t xml:space="preserve">инвестиционных паев паевого инвестиционного фонда) – </t>
  </si>
  <si>
    <t>штук</t>
  </si>
  <si>
    <t>Стоимость чистых активов акционерного инвестиционного</t>
  </si>
  <si>
    <t>фонда в расчете на одну акцию (расчетная стоимость</t>
  </si>
  <si>
    <t>инвестиционного пая паевого инвестиционного фонда)</t>
  </si>
  <si>
    <t>частное от деления строк 13/14)</t>
  </si>
  <si>
    <t>Расшифровки активов и обязательств, принятых к расчету стоимости чистых активов</t>
  </si>
  <si>
    <t>I. Расшифровки раздела III «Активы»</t>
  </si>
  <si>
    <t>1.1. Денежные средства на счетах в кредитных организациях</t>
  </si>
  <si>
    <t>№
строки</t>
  </si>
  <si>
    <t>Наименование кредитной организации, с которой заключен договор (договоры) банковского счета</t>
  </si>
  <si>
    <t>Регистрационный
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</si>
  <si>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</si>
  <si>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</si>
  <si>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прочее)</t>
  </si>
  <si>
    <t>Сумма денежных средств</t>
  </si>
  <si>
    <t>Доля от общей стоимости активов,
%</t>
  </si>
  <si>
    <t>Примечание</t>
  </si>
  <si>
    <t>1</t>
  </si>
  <si>
    <t>Итого</t>
  </si>
  <si>
    <t>х</t>
  </si>
  <si>
    <t>1.2. Денежные средства на счетах по депозиту в кредитных организациях</t>
  </si>
  <si>
    <t>Наименование кредитной организации,
в которой открыт счет по депозиту</t>
  </si>
  <si>
    <t>Код валюты счета по депози- ту</t>
  </si>
  <si>
    <t>Срок
возврата денежных средств</t>
  </si>
  <si>
    <t>Подраздел 2.1. Облигации российских хозяйственных обществ</t>
  </si>
  <si>
    <t>Наименование
эмитента</t>
  </si>
  <si>
    <t>ОГРН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</si>
  <si>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</si>
  <si>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</si>
  <si>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</si>
  <si>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</si>
  <si>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
в составе активов, штук</t>
  </si>
  <si>
    <t>Оценочная стоимость актива</t>
  </si>
  <si>
    <t>Наименование биржи</t>
  </si>
  <si>
    <t>Подраздел 2.2. Государственные ценные бумаги Российской Федерации</t>
  </si>
  <si>
    <t>Государственный регистрационный номер выпуска</t>
  </si>
  <si>
    <t>Подраздел 2.3. Государственные ценные бумаги субъектов Российской Федерации</t>
  </si>
  <si>
    <t>Подраздел 2.4. Муниципальные ценные бумаги</t>
  </si>
  <si>
    <t>Подраздел 2.5. Российские депозитарные расписки</t>
  </si>
  <si>
    <t>Код ISIN</t>
  </si>
  <si>
    <t>Наименова-ние эмитента представ- ляемых ценных
бумаг</t>
  </si>
  <si>
    <t>Вид представ- ляемых ценных бумаг</t>
  </si>
  <si>
    <t>Регистрационный
номер
представляемых ценных бумаг</t>
  </si>
  <si>
    <t>Код ISIN представляе-мых ценных бумаг</t>
  </si>
  <si>
    <t>Примеча- ние</t>
  </si>
  <si>
    <t>Подраздел 2.6. Инвестиционные паи паевых инвестиционных фондов</t>
  </si>
  <si>
    <t>Полное
наименование
паевого инвестиционного
фонда</t>
  </si>
  <si>
    <t>Регистрационный
номер правил доверительного управления фондом</t>
  </si>
  <si>
    <t>Наименование управляющей компании паевого инвестиционного
фонда</t>
  </si>
  <si>
    <t>Подраздел 2.7. Акции российских акционерных обществ</t>
  </si>
  <si>
    <t>Категория
акций</t>
  </si>
  <si>
    <t>Подраздел 2.8. Векселя российских хозяйственных обществ</t>
  </si>
  <si>
    <t>Наименование векселедателя</t>
  </si>
  <si>
    <t>ОГРН векселедателя</t>
  </si>
  <si>
    <t>Организационно-правовая форма векселедателя</t>
  </si>
  <si>
    <t>Срок платежа
по векселю</t>
  </si>
  <si>
    <t>Подраздел 2.9. Облигации с ипотечным покрытием</t>
  </si>
  <si>
    <t>Подраздел 2.10. Ипотечные сертификаты участия</t>
  </si>
  <si>
    <t>Индивидуальное обозначение, идентифицирующее ипотечные сертификаты участия с ипотечным покрытием</t>
  </si>
  <si>
    <t>Регистрационный номер правил доверительного управления ипотечным покрытием</t>
  </si>
  <si>
    <t>Наименование управляющего ипотечным покрытием</t>
  </si>
  <si>
    <t>Подраздел 2.11. Иные ценные бумаги</t>
  </si>
  <si>
    <t>Сведения, позволяющие определенно установить ценные бумаги</t>
  </si>
  <si>
    <t>Подраздел 3.1. Облигации иностранных коммерческих организаций</t>
  </si>
  <si>
    <t>Код государства регистрации (инкорпорации) эмитента</t>
  </si>
  <si>
    <t>TIN эмитента</t>
  </si>
  <si>
    <t>Регистрационный номер выпуска</t>
  </si>
  <si>
    <t>Подраздел 3.2. Облигации иностранных государств</t>
  </si>
  <si>
    <t>Подраздел 3.3. Облигации международных финансовых организаций</t>
  </si>
  <si>
    <t>Подраздел 3.4. Иностранные депозитарные расписки</t>
  </si>
  <si>
    <t>Наименование эмитента представляемых ценных бумаг</t>
  </si>
  <si>
    <t>Вид представляемых ценных бумаг</t>
  </si>
  <si>
    <t>Код ISIN представляемых ценных бумаг</t>
  </si>
  <si>
    <t>Подраздел 3.5. Паи (акции) иностранных инвестиционных фондов</t>
  </si>
  <si>
    <t>Вид
ценных бумаг инвестиционного фонда</t>
  </si>
  <si>
    <t>Наименование лица,
выдавшего паи (выпустившего акции (если выдачу паев (выпуск акций) осуществил не инвестиционный фонд)</t>
  </si>
  <si>
    <t>Подраздел 3.6. Акции иностранных акционерных обществ</t>
  </si>
  <si>
    <t>Подраздел 3.7. Иные ценные бумаги</t>
  </si>
  <si>
    <t>Подраздел 4.1. Недвижимое имущество</t>
  </si>
  <si>
    <t>Кадастровый номер объекта (если имеется)</t>
  </si>
  <si>
    <t>Вид объекта</t>
  </si>
  <si>
    <t>Назначение объекта недвижимого имущества (для земельных участков – категория земель и вид разрешенного использования)</t>
  </si>
  <si>
    <t>Код государства, на территории которого располагается объект недвижимости</t>
  </si>
  <si>
    <t>Адрес (местоположение) объекта</t>
  </si>
  <si>
    <t>Подраздел 4.2. Право аренды недвижимого имущества</t>
  </si>
  <si>
    <t>Подраздел 4.2.1. Право аренды недвижимого имущества (арендодатель – физическое лицо)</t>
  </si>
  <si>
    <t>Ф.И.О. арендодателя</t>
  </si>
  <si>
    <t>Сведения о документе, удостоверяющем личность арендодателя</t>
  </si>
  <si>
    <t>Кадастровый номер объекта
(если имеется)</t>
  </si>
  <si>
    <t>Код государст- ва, на террито- рии которого располагается объект недвижи- мости</t>
  </si>
  <si>
    <t>Адрес
(местоположение) объекта</t>
  </si>
  <si>
    <t>Срок аренды</t>
  </si>
  <si>
    <t>4.2.2. Право аренды недвижимого имущества (арендодатель – юридическое лицо)</t>
  </si>
  <si>
    <t>Наименование арендодателя</t>
  </si>
  <si>
    <t>ОГРН/TIN арендодателя</t>
  </si>
  <si>
    <t>Место нахождения арендодателя</t>
  </si>
  <si>
    <t>Адрес
(место-
положение) объекта</t>
  </si>
  <si>
    <t>Подраздел 5.1. Имущественные права из договоров участия в долевом строительстве объектов недвижимого имущества</t>
  </si>
  <si>
    <t>Номер договора</t>
  </si>
  <si>
    <t>Дата заключе- ния договора</t>
  </si>
  <si>
    <t>Срок исполне- ния договора</t>
  </si>
  <si>
    <t>Наименование застройщика</t>
  </si>
  <si>
    <t>ОГРН/TIN застройщика</t>
  </si>
  <si>
    <t>Вид объекта долевого строительства</t>
  </si>
  <si>
    <t>Назначение объекта долевого строительства</t>
  </si>
  <si>
    <t>Адрес (местоположение) объекта долевого строительства</t>
  </si>
  <si>
    <t xml:space="preserve">Подраздел 5.2. </t>
  </si>
  <si>
    <t>Имущественные права, связанные с возникновением права собственности на объект недвижимости (его часть) после завершения его строительства (создание) и возникающие из договора, стороной по которому является юридическое лицо, которому принадлежит право собственности или иное вещное право, включая право аренды, на земельный участок, выделенный в установленном порядке для целей строительства объекта недвижимости, и (или) имеющим разрешение на строительство объекта недвижимости на указанном земельном участке, либо юридическое лицо, инвестирующее денежные средства или иное имущество в строительство объекта недвижимости</t>
  </si>
  <si>
    <t>Вид объекта недвижимости, в отношении которого заключен договор</t>
  </si>
  <si>
    <t>Назначение объекта недвижимости, в отношении которого заключен договор</t>
  </si>
  <si>
    <t>Адрес (местоположение) объекта недвижимости, в отношении которого заключен договор</t>
  </si>
  <si>
    <t xml:space="preserve">Подраздел 5.3. </t>
  </si>
  <si>
    <t>Имущественные права из договоров, на основании которых осуществляется строительство (создание) объектов недвижимого имущества (в том числе на месте объектов недвижимости) на выделенном в установленном порядке для целей строительства (создания) указанного объекта недвижимости земельном участке, который (право аренды которого) составляет активы акционерного инвестиционного фонда (паевого инвестиционного фонда)</t>
  </si>
  <si>
    <t>Наименование контрагента по договору</t>
  </si>
  <si>
    <t>ОГРН/TIN контрагента по договору</t>
  </si>
  <si>
    <t xml:space="preserve">Подраздел 5.4. </t>
  </si>
  <si>
    <t>Имущественные права из договоров, на основании которых осуществляется реконструкция объектов недвижимости, составляющих активы акционерного инвестиционного фонда (паевого инвестиционного фонда)</t>
  </si>
  <si>
    <t xml:space="preserve">Подраздел 5.5. </t>
  </si>
  <si>
    <t>Иные имущественные права</t>
  </si>
  <si>
    <t>Сведения, позволяющие определенно установить имущественные права</t>
  </si>
  <si>
    <t>Подраздел 6.1. Денежные требования по кредитным договорам и договорам займа</t>
  </si>
  <si>
    <t>6.1.1. Денежные требования по ным договорам и договорам займа (должник – физическое лицо)</t>
  </si>
  <si>
    <t>Номер кредитного договора (договора займа)</t>
  </si>
  <si>
    <t>Дата кредитного договора (договора займа)</t>
  </si>
  <si>
    <t>Ф.И.О. должника по договору</t>
  </si>
  <si>
    <t>Сведения о документе, удостоверяющем личность должника по договору</t>
  </si>
  <si>
    <t>Способ обеспечения исполнения обязательств по договору</t>
  </si>
  <si>
    <t>6.1.2. Денежные требования по кредитным договорам и договорам займа (должник – юридическое лицо)</t>
  </si>
  <si>
    <t>Наименование должника по договору</t>
  </si>
  <si>
    <t>Место нахождения должника по договору</t>
  </si>
  <si>
    <t>ОГРН/TIN должника по договору</t>
  </si>
  <si>
    <t>Подраздел 6.2. Закладные</t>
  </si>
  <si>
    <t>6.2.1. Закладные (должник – физическое лицо)</t>
  </si>
  <si>
    <t>6.2.2. Закладные (должник – юридическое лицо)</t>
  </si>
  <si>
    <t>Подраздел 7.1. Доли в уставных капиталах российских обществ с ограниченной ответственностью</t>
  </si>
  <si>
    <t>Наименование общества с ограниченной ответственностью</t>
  </si>
  <si>
    <t>ОГРН
общества
с ограниченной ответственностью</t>
  </si>
  <si>
    <t>Виды деятельности, осуществляемые обществом с ограниченной ответственностью</t>
  </si>
  <si>
    <t>Размер доли
в уставном капитале общества с ограниченной ответственностью в составе активов фонда, %</t>
  </si>
  <si>
    <t>Подраздел 7.2. Права участия в уставных капиталах иностранных коммерческих организаций</t>
  </si>
  <si>
    <t>Наименование иностранной коммерческой организации</t>
  </si>
  <si>
    <t>Код государства регистрации (инкорпорации) иностранной коммерческой организации</t>
  </si>
  <si>
    <t>TIN
иностранной коммерческой организации</t>
  </si>
  <si>
    <t>Виды деятельности, осуществляемые иностранной коммерческой организацией</t>
  </si>
  <si>
    <t>Размер прав участия в составе активов фонда, %</t>
  </si>
  <si>
    <t>Подраздел 7.3. Проектная документация для строительства или реконструкции объекта недвижимости</t>
  </si>
  <si>
    <t>Вид объекта недвижимого имущества</t>
  </si>
  <si>
    <t>Назначение объекта недвижимого имущества</t>
  </si>
  <si>
    <t>Код государства,
на территории которого располагается объект недвижимости</t>
  </si>
  <si>
    <t>Назначение проектной документации
(для строительства или для реконструкции)</t>
  </si>
  <si>
    <t>Подраздел 7.4. Драгоценные металлы</t>
  </si>
  <si>
    <t>Вид драгоценного металла</t>
  </si>
  <si>
    <t>Место хранения драгоценных металлов</t>
  </si>
  <si>
    <t>Подраздел 7.5. Требования к кредитной организации выплатить денежный эквивалент драгоценных металлов по текущему курсу</t>
  </si>
  <si>
    <t>Количество драгоценного металла, в отношении которого в состав активов входит требование к кредитной организации</t>
  </si>
  <si>
    <t>Наименование кредитной организации, требование к которой входит в состав активов</t>
  </si>
  <si>
    <t>ОГРН кредитной организации, требование к которой входит в состав активов фонда</t>
  </si>
  <si>
    <t>Подраздел 7.6. Художественные ценности</t>
  </si>
  <si>
    <t>Сведения, позволяющие определенно установить художественную ценность</t>
  </si>
  <si>
    <t>Количество
в составе активов</t>
  </si>
  <si>
    <t>Подраздел 7.7. Иное имущество, не указанное в подразделах 7.1 - 7.6</t>
  </si>
  <si>
    <t>Сведения, позволяющие определенно установить имущество</t>
  </si>
  <si>
    <t>Подраздел 8.1. Дебиторская задолженность (должник – физическое лицо)</t>
  </si>
  <si>
    <t>Вид
задолженности</t>
  </si>
  <si>
    <t>Основание возникновения задолженности</t>
  </si>
  <si>
    <t>Срок погашения задолжен- ности</t>
  </si>
  <si>
    <t>Ф.И.О.
должника</t>
  </si>
  <si>
    <t>Сведения о документе, удостоверяющем личность должника</t>
  </si>
  <si>
    <t>Сумма дебиторской задолженности</t>
  </si>
  <si>
    <t>оценочная стоимость
для расчета стоимости чистых активов</t>
  </si>
  <si>
    <t>фактическая сумма задолженности</t>
  </si>
  <si>
    <t>Подраздел 8.2. Дебиторская задолженность (должник – юридическое лицо)</t>
  </si>
  <si>
    <t>Наименование
должника</t>
  </si>
  <si>
    <t>Место нахождения
должника</t>
  </si>
  <si>
    <t>ОГРН/ TIN должника по договору</t>
  </si>
  <si>
    <t>II. Расшифровки раздела IV «Обязательства»</t>
  </si>
  <si>
    <t>1. Кредиторская задолженность (кредитор – физическое лицо)</t>
  </si>
  <si>
    <t>Описание
задолженности</t>
  </si>
  <si>
    <t>Ф.И.О.
кредитора</t>
  </si>
  <si>
    <t>Сведения
о документе, удостоверяющем личность кредитора</t>
  </si>
  <si>
    <t>Сумма кредиторской задолженности</t>
  </si>
  <si>
    <t>Доля от общей величины обяза- тельств, %</t>
  </si>
  <si>
    <t>2. Кредиторская задолженность (кредитор – юридическое лицо)</t>
  </si>
  <si>
    <t>Описание задолженности</t>
  </si>
  <si>
    <t>Наименование
кредитора</t>
  </si>
  <si>
    <t>Место нахождения
кредитора</t>
  </si>
  <si>
    <t>ОГРН/ TIN кредитора по договору</t>
  </si>
  <si>
    <t>Руководитель акционерного инвестиционного фонда</t>
  </si>
  <si>
    <t>(управляющей компании паевого инвестиционного фонда)</t>
  </si>
  <si>
    <t>(инициалы, фамилия)</t>
  </si>
  <si>
    <t>Уполномоченное лицо специализированного депозитария</t>
  </si>
  <si>
    <t>акционерного инвестиционного фонда (паевого инвестиционного фонда)</t>
  </si>
  <si>
    <t>Общество с ограниченной ответственностью "АктивФинансМенеджмент"</t>
  </si>
  <si>
    <t>АКБ "ФОРШТАДТ" (АО)</t>
  </si>
  <si>
    <t>-</t>
  </si>
  <si>
    <t>расчетный</t>
  </si>
  <si>
    <t>ЗАО "ПРСД"</t>
  </si>
  <si>
    <t>ООО "АФМ"</t>
  </si>
  <si>
    <t>Закрытый паевой инвестиционный фонд недвижимости "АФМ. Перспектива"</t>
  </si>
  <si>
    <t xml:space="preserve">21-000-1-00083  </t>
  </si>
  <si>
    <t>Доля от общей стоимости обязательств на текущую отчетную дату, %</t>
  </si>
  <si>
    <t>№ счета 40701810100000477828</t>
  </si>
  <si>
    <t>№ счета 40701840900000647828</t>
  </si>
  <si>
    <t xml:space="preserve">Земельные участки, предоставленные для жилищного строительства. </t>
  </si>
  <si>
    <t>460000, Оренбургская область, город Оренбург, северная часть кадастрового квартала 56:44:0239001</t>
  </si>
  <si>
    <t xml:space="preserve"> 56:44:0239001:11327</t>
  </si>
  <si>
    <t>Земельный участок. Общая площадь 2 644м2</t>
  </si>
  <si>
    <t xml:space="preserve"> 56:44:0239001:14165</t>
  </si>
  <si>
    <t>Земельный участок. Общая площадь 47 934м2</t>
  </si>
  <si>
    <t xml:space="preserve"> 56:44:0238001:3008</t>
  </si>
  <si>
    <t>Земельный участок. Общая площадь 101 699м2</t>
  </si>
  <si>
    <t xml:space="preserve">  56:44:0238001:3004</t>
  </si>
  <si>
    <t>Земельный участок. Общая площадь 83 607м2</t>
  </si>
  <si>
    <t xml:space="preserve">  56:44:0238001:3006</t>
  </si>
  <si>
    <t>Земельный участок. Общая площадь 143 547м2</t>
  </si>
  <si>
    <t>ООО "УПСК Жилстрой"</t>
  </si>
  <si>
    <t>Задолженность по договору купли-продажи земельного участка</t>
  </si>
  <si>
    <t>460052, г. Оренбург, ул. Салмышская, д. 66/2</t>
  </si>
  <si>
    <t>Вознаграждение специализированному депозитарию</t>
  </si>
  <si>
    <t>Вознаграждение регистратору</t>
  </si>
  <si>
    <t>Вознаграждение управляющей компании</t>
  </si>
  <si>
    <t>Договор № 136/Е-СД от 24.06.13 г.</t>
  </si>
  <si>
    <t>Договор № 136/Е-СР от 24.06.13 г.</t>
  </si>
  <si>
    <t>125167, Россия, г. Москва, 4-я ул. 8 Марта, д. 6а</t>
  </si>
  <si>
    <t>Правила доверительного управления Закрытым паевым инвестиционным фондом недвижимости "АФМ.Перспектива"</t>
  </si>
  <si>
    <t>460000, г. Оренбург, ул. Правды, д. 25</t>
  </si>
  <si>
    <t>Сумма НДС, исчисленная к уплате в бюджет</t>
  </si>
  <si>
    <t>Инспекция Федеральной налоговой службы России по Ленинскому району г.Оренбурга</t>
  </si>
  <si>
    <t>460051, г.Оренбург, пр-кт Гагарина, д.27/1</t>
  </si>
  <si>
    <t>Срок погашения задолженности</t>
  </si>
  <si>
    <t>Договор № 11325 от 27.01.2016 г.</t>
  </si>
  <si>
    <t>Договор № 11323 от 27.01.2016 г.</t>
  </si>
  <si>
    <t>№ счета 40701810800000227828</t>
  </si>
  <si>
    <t>05.04.2016 г.</t>
  </si>
  <si>
    <t>15.04.2016 г.</t>
  </si>
  <si>
    <t>НК РФ</t>
  </si>
  <si>
    <t>Сумма налога на землю, исчисленная к уплате в бюджет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</si>
</sst>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8"/>
      <name val="Arial"/>
      <family val="2"/>
    </font>
    <font>
      <b/>
      <sz val="12"/>
      <name val="Times New Roman"/>
      <family val="2"/>
    </font>
    <font>
      <sz val="12"/>
      <name val="Times New Roman"/>
      <family val="2"/>
    </font>
    <font>
      <sz val="11"/>
      <name val="Times New Roman"/>
      <family val="2"/>
    </font>
    <font>
      <b/>
      <sz val="10"/>
      <color indexed="10"/>
      <name val="Arial"/>
      <family val="2"/>
    </font>
    <font>
      <sz val="9"/>
      <name val="Times New Roman"/>
      <family val="2"/>
    </font>
    <font>
      <sz val="9"/>
      <color indexed="9"/>
      <name val="Times New Roman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9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5" fillId="33" borderId="13" xfId="0" applyNumberFormat="1" applyFont="1" applyFill="1" applyBorder="1" applyAlignment="1">
      <alignment horizontal="left"/>
    </xf>
    <xf numFmtId="0" fontId="5" fillId="33" borderId="14" xfId="0" applyNumberFormat="1" applyFont="1" applyFill="1" applyBorder="1" applyAlignment="1">
      <alignment horizontal="left"/>
    </xf>
    <xf numFmtId="0" fontId="5" fillId="0" borderId="15" xfId="0" applyNumberFormat="1" applyFont="1" applyBorder="1" applyAlignment="1">
      <alignment horizontal="center"/>
    </xf>
    <xf numFmtId="0" fontId="5" fillId="33" borderId="16" xfId="0" applyNumberFormat="1" applyFont="1" applyFill="1" applyBorder="1" applyAlignment="1">
      <alignment horizontal="left"/>
    </xf>
    <xf numFmtId="0" fontId="5" fillId="33" borderId="17" xfId="0" applyNumberFormat="1" applyFont="1" applyFill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172" fontId="5" fillId="0" borderId="12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1" fontId="5" fillId="0" borderId="12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33" borderId="21" xfId="0" applyNumberFormat="1" applyFont="1" applyFill="1" applyBorder="1" applyAlignment="1">
      <alignment horizontal="center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right" wrapText="1"/>
    </xf>
    <xf numFmtId="0" fontId="5" fillId="0" borderId="18" xfId="0" applyNumberFormat="1" applyFont="1" applyBorder="1" applyAlignment="1">
      <alignment horizontal="center" vertical="center" wrapText="1"/>
    </xf>
    <xf numFmtId="0" fontId="6" fillId="33" borderId="21" xfId="0" applyNumberFormat="1" applyFont="1" applyFill="1" applyBorder="1" applyAlignment="1">
      <alignment horizontal="center" vertical="top" wrapText="1"/>
    </xf>
    <xf numFmtId="0" fontId="7" fillId="34" borderId="22" xfId="0" applyNumberFormat="1" applyFont="1" applyFill="1" applyBorder="1" applyAlignment="1">
      <alignment horizontal="left" vertical="top"/>
    </xf>
    <xf numFmtId="4" fontId="5" fillId="33" borderId="13" xfId="0" applyNumberFormat="1" applyFont="1" applyFill="1" applyBorder="1" applyAlignment="1">
      <alignment horizontal="right"/>
    </xf>
    <xf numFmtId="4" fontId="5" fillId="33" borderId="14" xfId="0" applyNumberFormat="1" applyFont="1" applyFill="1" applyBorder="1" applyAlignment="1">
      <alignment horizontal="right"/>
    </xf>
    <xf numFmtId="4" fontId="5" fillId="33" borderId="13" xfId="0" applyNumberFormat="1" applyFont="1" applyFill="1" applyBorder="1" applyAlignment="1">
      <alignment horizontal="left"/>
    </xf>
    <xf numFmtId="4" fontId="5" fillId="33" borderId="14" xfId="0" applyNumberFormat="1" applyFont="1" applyFill="1" applyBorder="1" applyAlignment="1">
      <alignment horizontal="left"/>
    </xf>
    <xf numFmtId="4" fontId="5" fillId="33" borderId="16" xfId="0" applyNumberFormat="1" applyFont="1" applyFill="1" applyBorder="1" applyAlignment="1">
      <alignment horizontal="left"/>
    </xf>
    <xf numFmtId="4" fontId="5" fillId="33" borderId="17" xfId="0" applyNumberFormat="1" applyFont="1" applyFill="1" applyBorder="1" applyAlignment="1">
      <alignment horizontal="left"/>
    </xf>
    <xf numFmtId="4" fontId="5" fillId="33" borderId="16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21" xfId="0" applyNumberFormat="1" applyFont="1" applyFill="1" applyBorder="1" applyAlignment="1">
      <alignment horizontal="right" wrapText="1"/>
    </xf>
    <xf numFmtId="14" fontId="5" fillId="33" borderId="21" xfId="0" applyNumberFormat="1" applyFont="1" applyFill="1" applyBorder="1" applyAlignment="1">
      <alignment horizontal="center" vertical="top" wrapText="1"/>
    </xf>
    <xf numFmtId="1" fontId="5" fillId="33" borderId="21" xfId="0" applyNumberFormat="1" applyFont="1" applyFill="1" applyBorder="1" applyAlignment="1">
      <alignment horizontal="left" vertical="top" wrapText="1"/>
    </xf>
    <xf numFmtId="4" fontId="0" fillId="0" borderId="0" xfId="0" applyNumberFormat="1" applyAlignment="1">
      <alignment/>
    </xf>
    <xf numFmtId="1" fontId="5" fillId="33" borderId="21" xfId="0" applyNumberFormat="1" applyFont="1" applyFill="1" applyBorder="1" applyAlignment="1">
      <alignment horizontal="center" vertical="top" wrapText="1"/>
    </xf>
    <xf numFmtId="0" fontId="44" fillId="0" borderId="0" xfId="0" applyNumberFormat="1" applyFont="1" applyAlignment="1">
      <alignment horizontal="center" vertical="center"/>
    </xf>
    <xf numFmtId="0" fontId="45" fillId="0" borderId="0" xfId="0" applyFont="1" applyAlignment="1">
      <alignment/>
    </xf>
    <xf numFmtId="0" fontId="46" fillId="31" borderId="2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5" fillId="33" borderId="21" xfId="0" applyNumberFormat="1" applyFont="1" applyFill="1" applyBorder="1" applyAlignment="1">
      <alignment horizontal="left" vertical="top" wrapText="1"/>
    </xf>
    <xf numFmtId="4" fontId="5" fillId="33" borderId="2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5" fillId="31" borderId="21" xfId="0" applyNumberFormat="1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right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5" fillId="33" borderId="25" xfId="0" applyNumberFormat="1" applyFont="1" applyFill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5" fillId="33" borderId="21" xfId="0" applyNumberFormat="1" applyFont="1" applyFill="1" applyBorder="1" applyAlignment="1">
      <alignment horizontal="left" wrapText="1"/>
    </xf>
    <xf numFmtId="0" fontId="5" fillId="33" borderId="26" xfId="0" applyNumberFormat="1" applyFont="1" applyFill="1" applyBorder="1" applyAlignment="1">
      <alignment horizontal="center" vertical="top" wrapText="1"/>
    </xf>
    <xf numFmtId="1" fontId="5" fillId="0" borderId="18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/>
    </xf>
    <xf numFmtId="0" fontId="3" fillId="0" borderId="10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4" fontId="5" fillId="33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4" fontId="5" fillId="33" borderId="10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 indent="2"/>
    </xf>
    <xf numFmtId="0" fontId="5" fillId="0" borderId="15" xfId="0" applyFont="1" applyBorder="1" applyAlignment="1">
      <alignment horizontal="left" indent="2"/>
    </xf>
    <xf numFmtId="0" fontId="5" fillId="0" borderId="12" xfId="0" applyFont="1" applyBorder="1" applyAlignment="1">
      <alignment horizontal="left" indent="2"/>
    </xf>
    <xf numFmtId="0" fontId="5" fillId="33" borderId="12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indent="2"/>
    </xf>
    <xf numFmtId="0" fontId="5" fillId="33" borderId="10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 indent="4"/>
    </xf>
    <xf numFmtId="0" fontId="5" fillId="0" borderId="12" xfId="0" applyFont="1" applyBorder="1" applyAlignment="1">
      <alignment horizontal="left" indent="4"/>
    </xf>
    <xf numFmtId="0" fontId="5" fillId="33" borderId="15" xfId="0" applyNumberFormat="1" applyFont="1" applyFill="1" applyBorder="1" applyAlignment="1">
      <alignment horizontal="left"/>
    </xf>
    <xf numFmtId="0" fontId="5" fillId="0" borderId="10" xfId="0" applyFont="1" applyBorder="1" applyAlignment="1">
      <alignment horizontal="left" indent="4"/>
    </xf>
    <xf numFmtId="0" fontId="5" fillId="33" borderId="12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left"/>
    </xf>
    <xf numFmtId="0" fontId="5" fillId="0" borderId="15" xfId="0" applyFont="1" applyBorder="1" applyAlignment="1">
      <alignment horizontal="left" indent="4"/>
    </xf>
    <xf numFmtId="4" fontId="5" fillId="33" borderId="18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14" fontId="3" fillId="33" borderId="21" xfId="0" applyNumberFormat="1" applyFont="1" applyFill="1" applyBorder="1" applyAlignment="1">
      <alignment horizontal="center" vertical="top" wrapText="1"/>
    </xf>
    <xf numFmtId="0" fontId="3" fillId="33" borderId="21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left" vertical="top" wrapText="1"/>
    </xf>
    <xf numFmtId="0" fontId="5" fillId="33" borderId="26" xfId="0" applyNumberFormat="1" applyFont="1" applyFill="1" applyBorder="1" applyAlignment="1">
      <alignment horizontal="left" vertical="top" wrapText="1"/>
    </xf>
    <xf numFmtId="0" fontId="5" fillId="33" borderId="27" xfId="0" applyNumberFormat="1" applyFont="1" applyFill="1" applyBorder="1" applyAlignment="1">
      <alignment horizontal="left" vertical="top" wrapText="1"/>
    </xf>
    <xf numFmtId="4" fontId="5" fillId="33" borderId="26" xfId="0" applyNumberFormat="1" applyFont="1" applyFill="1" applyBorder="1" applyAlignment="1">
      <alignment horizontal="right" wrapText="1"/>
    </xf>
    <xf numFmtId="4" fontId="5" fillId="33" borderId="27" xfId="0" applyNumberFormat="1" applyFont="1" applyFill="1" applyBorder="1" applyAlignment="1">
      <alignment horizontal="right" wrapText="1"/>
    </xf>
    <xf numFmtId="0" fontId="46" fillId="31" borderId="21" xfId="0" applyNumberFormat="1" applyFont="1" applyFill="1" applyBorder="1" applyAlignment="1">
      <alignment horizontal="left" vertical="top" wrapText="1"/>
    </xf>
    <xf numFmtId="0" fontId="46" fillId="31" borderId="21" xfId="0" applyNumberFormat="1" applyFont="1" applyFill="1" applyBorder="1" applyAlignment="1">
      <alignment horizontal="center" vertical="top" wrapText="1"/>
    </xf>
    <xf numFmtId="4" fontId="46" fillId="31" borderId="21" xfId="0" applyNumberFormat="1" applyFont="1" applyFill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B3AC8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U587"/>
  <sheetViews>
    <sheetView tabSelected="1" zoomScalePageLayoutView="0" workbookViewId="0" topLeftCell="A574">
      <selection activeCell="U578" sqref="U578"/>
    </sheetView>
  </sheetViews>
  <sheetFormatPr defaultColWidth="10.66015625" defaultRowHeight="11.25"/>
  <cols>
    <col min="1" max="1" width="4.5" style="1" customWidth="1"/>
    <col min="2" max="7" width="10.33203125" style="1" customWidth="1"/>
    <col min="8" max="8" width="15.16015625" style="1" customWidth="1"/>
    <col min="9" max="11" width="10.33203125" style="1" customWidth="1"/>
    <col min="12" max="12" width="20" style="1" bestFit="1" customWidth="1"/>
    <col min="13" max="13" width="14.33203125" style="1" bestFit="1" customWidth="1"/>
    <col min="14" max="17" width="10.33203125" style="1" customWidth="1"/>
    <col min="18" max="18" width="22.16015625" style="1" customWidth="1"/>
    <col min="19" max="20" width="10.66015625" style="0" customWidth="1"/>
    <col min="21" max="21" width="11.66015625" style="0" bestFit="1" customWidth="1"/>
  </cols>
  <sheetData>
    <row r="2" spans="1:18" ht="30.75" customHeight="1">
      <c r="A2"/>
      <c r="B2" s="60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/>
      <c r="R2"/>
    </row>
    <row r="4" ht="15.75">
      <c r="P4" s="2" t="s">
        <v>1</v>
      </c>
    </row>
    <row r="5" ht="15.75">
      <c r="P5" s="2" t="s">
        <v>2</v>
      </c>
    </row>
    <row r="7" spans="2:16" ht="15.75">
      <c r="B7" s="74" t="s">
        <v>3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9" spans="1:18" ht="96" customHeight="1">
      <c r="A9"/>
      <c r="B9" s="67" t="s">
        <v>4</v>
      </c>
      <c r="C9" s="67"/>
      <c r="D9" s="67"/>
      <c r="E9" s="67" t="s">
        <v>5</v>
      </c>
      <c r="F9" s="67"/>
      <c r="G9" s="67"/>
      <c r="H9" s="67" t="s">
        <v>6</v>
      </c>
      <c r="I9" s="67"/>
      <c r="J9" s="67"/>
      <c r="K9" s="67" t="s">
        <v>7</v>
      </c>
      <c r="L9" s="67"/>
      <c r="M9" s="67"/>
      <c r="N9"/>
      <c r="O9"/>
      <c r="P9"/>
      <c r="Q9"/>
      <c r="R9"/>
    </row>
    <row r="10" spans="1:18" ht="15" customHeight="1">
      <c r="A10"/>
      <c r="B10" s="94">
        <v>1</v>
      </c>
      <c r="C10" s="94"/>
      <c r="D10" s="94"/>
      <c r="E10" s="94">
        <v>2</v>
      </c>
      <c r="F10" s="94"/>
      <c r="G10" s="94"/>
      <c r="H10" s="94">
        <v>3</v>
      </c>
      <c r="I10" s="94"/>
      <c r="J10" s="94"/>
      <c r="K10" s="94">
        <v>4</v>
      </c>
      <c r="L10" s="94"/>
      <c r="M10" s="94"/>
      <c r="N10"/>
      <c r="O10"/>
      <c r="P10"/>
      <c r="Q10"/>
      <c r="R10"/>
    </row>
    <row r="11" spans="1:18" ht="184.5" customHeight="1">
      <c r="A11" s="4"/>
      <c r="B11" s="95" t="s">
        <v>413</v>
      </c>
      <c r="C11" s="95"/>
      <c r="D11" s="95"/>
      <c r="E11" s="93">
        <v>2623</v>
      </c>
      <c r="F11" s="93"/>
      <c r="G11" s="93"/>
      <c r="H11" s="95" t="s">
        <v>407</v>
      </c>
      <c r="I11" s="95"/>
      <c r="J11" s="95"/>
      <c r="K11" s="93" t="s">
        <v>414</v>
      </c>
      <c r="L11" s="93"/>
      <c r="M11" s="93"/>
      <c r="N11"/>
      <c r="O11"/>
      <c r="P11"/>
      <c r="Q11"/>
      <c r="R11"/>
    </row>
    <row r="13" spans="2:16" ht="15.75">
      <c r="B13" s="74" t="s">
        <v>9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5" spans="1:18" ht="42" customHeight="1">
      <c r="A15"/>
      <c r="B15" s="67" t="s">
        <v>10</v>
      </c>
      <c r="C15" s="67"/>
      <c r="D15" s="67"/>
      <c r="E15" s="67" t="s">
        <v>11</v>
      </c>
      <c r="F15" s="67"/>
      <c r="G15" s="67"/>
      <c r="H15" s="67" t="s">
        <v>12</v>
      </c>
      <c r="I15" s="67"/>
      <c r="J15" s="67"/>
      <c r="K15"/>
      <c r="L15"/>
      <c r="M15"/>
      <c r="N15"/>
      <c r="O15"/>
      <c r="P15"/>
      <c r="Q15"/>
      <c r="R15"/>
    </row>
    <row r="16" spans="1:18" ht="15" customHeight="1">
      <c r="A16"/>
      <c r="B16" s="94">
        <v>1</v>
      </c>
      <c r="C16" s="94"/>
      <c r="D16" s="94"/>
      <c r="E16" s="94">
        <v>2</v>
      </c>
      <c r="F16" s="94"/>
      <c r="G16" s="94"/>
      <c r="H16" s="94">
        <v>3</v>
      </c>
      <c r="I16" s="94"/>
      <c r="J16" s="94"/>
      <c r="K16"/>
      <c r="L16"/>
      <c r="M16"/>
      <c r="N16"/>
      <c r="O16"/>
      <c r="P16"/>
      <c r="Q16"/>
      <c r="R16"/>
    </row>
    <row r="17" spans="1:18" ht="15" customHeight="1">
      <c r="A17" s="4"/>
      <c r="B17" s="92">
        <v>42460</v>
      </c>
      <c r="C17" s="93"/>
      <c r="D17" s="93"/>
      <c r="E17" s="92">
        <v>42429</v>
      </c>
      <c r="F17" s="93"/>
      <c r="G17" s="93"/>
      <c r="H17" s="93">
        <v>643</v>
      </c>
      <c r="I17" s="93"/>
      <c r="J17" s="93"/>
      <c r="K17"/>
      <c r="L17"/>
      <c r="M17"/>
      <c r="N17"/>
      <c r="O17"/>
      <c r="P17"/>
      <c r="Q17"/>
      <c r="R17"/>
    </row>
    <row r="19" spans="2:16" ht="15.75">
      <c r="B19" s="74" t="s">
        <v>13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2" spans="2:16" ht="15.75">
      <c r="B22" s="74" t="s">
        <v>14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4" spans="1:18" ht="48" customHeight="1">
      <c r="A24"/>
      <c r="B24" s="55" t="s">
        <v>15</v>
      </c>
      <c r="C24" s="55"/>
      <c r="D24" s="55"/>
      <c r="E24" s="55"/>
      <c r="F24" s="55"/>
      <c r="G24" s="5" t="s">
        <v>16</v>
      </c>
      <c r="H24" s="55" t="s">
        <v>17</v>
      </c>
      <c r="I24" s="55"/>
      <c r="J24" s="55" t="s">
        <v>18</v>
      </c>
      <c r="K24" s="55"/>
      <c r="L24" s="55" t="s">
        <v>19</v>
      </c>
      <c r="M24" s="55"/>
      <c r="N24" s="55" t="s">
        <v>20</v>
      </c>
      <c r="O24" s="55"/>
      <c r="P24"/>
      <c r="Q24"/>
      <c r="R24"/>
    </row>
    <row r="25" spans="1:18" ht="12" customHeight="1">
      <c r="A25"/>
      <c r="B25" s="59">
        <v>1</v>
      </c>
      <c r="C25" s="59"/>
      <c r="D25" s="59"/>
      <c r="E25" s="59"/>
      <c r="F25" s="59"/>
      <c r="G25" s="6">
        <v>2</v>
      </c>
      <c r="H25" s="59">
        <v>3</v>
      </c>
      <c r="I25" s="59"/>
      <c r="J25" s="59">
        <v>4</v>
      </c>
      <c r="K25" s="59"/>
      <c r="L25" s="59">
        <v>5</v>
      </c>
      <c r="M25" s="59"/>
      <c r="N25" s="59">
        <v>6</v>
      </c>
      <c r="O25" s="59"/>
      <c r="P25"/>
      <c r="Q25"/>
      <c r="R25"/>
    </row>
    <row r="26" spans="2:15" ht="12">
      <c r="B26" s="75" t="s">
        <v>21</v>
      </c>
      <c r="C26" s="75"/>
      <c r="D26" s="75"/>
      <c r="E26" s="75"/>
      <c r="F26" s="75"/>
      <c r="G26" s="7">
        <v>1</v>
      </c>
      <c r="H26" s="90">
        <f>H28+H33</f>
        <v>538648685.1700001</v>
      </c>
      <c r="I26" s="91"/>
      <c r="J26" s="90">
        <f>J28+J33</f>
        <v>500570998.85</v>
      </c>
      <c r="K26" s="91"/>
      <c r="L26" s="76">
        <f>H26*100/H198</f>
        <v>40.696780212491745</v>
      </c>
      <c r="M26" s="76"/>
      <c r="N26" s="76">
        <f>H26*100/H217</f>
        <v>40.79831364211255</v>
      </c>
      <c r="O26" s="76"/>
    </row>
    <row r="27" spans="2:15" ht="12">
      <c r="B27" s="77" t="s">
        <v>22</v>
      </c>
      <c r="C27" s="77"/>
      <c r="D27" s="77"/>
      <c r="E27" s="77"/>
      <c r="F27" s="77"/>
      <c r="G27" s="8"/>
      <c r="H27" s="33"/>
      <c r="I27" s="34"/>
      <c r="J27" s="33"/>
      <c r="K27" s="34"/>
      <c r="L27" s="33"/>
      <c r="M27" s="34"/>
      <c r="N27" s="33"/>
      <c r="O27" s="34"/>
    </row>
    <row r="28" spans="2:15" ht="12">
      <c r="B28" s="79" t="s">
        <v>23</v>
      </c>
      <c r="C28" s="79"/>
      <c r="D28" s="79"/>
      <c r="E28" s="79"/>
      <c r="F28" s="79"/>
      <c r="G28" s="9" t="s">
        <v>24</v>
      </c>
      <c r="H28" s="71">
        <f>H30+H31</f>
        <v>538648685.1700001</v>
      </c>
      <c r="I28" s="71"/>
      <c r="J28" s="71">
        <f>J30+J31</f>
        <v>2579695.44</v>
      </c>
      <c r="K28" s="71"/>
      <c r="L28" s="71">
        <f>H28*100/H198</f>
        <v>40.696780212491745</v>
      </c>
      <c r="M28" s="71"/>
      <c r="N28" s="76">
        <f>H28*100/H217</f>
        <v>40.79831364211255</v>
      </c>
      <c r="O28" s="76"/>
    </row>
    <row r="29" spans="2:15" ht="12">
      <c r="B29" s="83" t="s">
        <v>22</v>
      </c>
      <c r="C29" s="83"/>
      <c r="D29" s="83"/>
      <c r="E29" s="83"/>
      <c r="F29" s="83"/>
      <c r="G29" s="8"/>
      <c r="H29" s="33"/>
      <c r="I29" s="34"/>
      <c r="J29" s="33"/>
      <c r="K29" s="34"/>
      <c r="L29" s="33"/>
      <c r="M29" s="34"/>
      <c r="N29" s="33"/>
      <c r="O29" s="34"/>
    </row>
    <row r="30" spans="2:15" ht="12">
      <c r="B30" s="84" t="s">
        <v>25</v>
      </c>
      <c r="C30" s="84"/>
      <c r="D30" s="84"/>
      <c r="E30" s="84"/>
      <c r="F30" s="84"/>
      <c r="G30" s="9" t="s">
        <v>26</v>
      </c>
      <c r="H30" s="71">
        <v>538604230.47</v>
      </c>
      <c r="I30" s="71"/>
      <c r="J30" s="71">
        <v>2530320.56</v>
      </c>
      <c r="K30" s="71"/>
      <c r="L30" s="71">
        <f>H30*100/H198</f>
        <v>40.69342150540654</v>
      </c>
      <c r="M30" s="71"/>
      <c r="N30" s="76">
        <f>H30*100/H217</f>
        <v>40.794946555468876</v>
      </c>
      <c r="O30" s="76"/>
    </row>
    <row r="31" spans="2:15" ht="12">
      <c r="B31" s="86" t="s">
        <v>27</v>
      </c>
      <c r="C31" s="86"/>
      <c r="D31" s="86"/>
      <c r="E31" s="86"/>
      <c r="F31" s="86"/>
      <c r="G31" s="10" t="s">
        <v>28</v>
      </c>
      <c r="H31" s="76">
        <v>44454.7</v>
      </c>
      <c r="I31" s="76"/>
      <c r="J31" s="76">
        <v>49374.88</v>
      </c>
      <c r="K31" s="76"/>
      <c r="L31" s="71">
        <f>H31*100/H198</f>
        <v>0.0033587070851964973</v>
      </c>
      <c r="M31" s="71"/>
      <c r="N31" s="76">
        <f>H31*100/H217</f>
        <v>0.0033670866436694554</v>
      </c>
      <c r="O31" s="76"/>
    </row>
    <row r="32" spans="2:15" ht="12">
      <c r="B32" s="77" t="s">
        <v>29</v>
      </c>
      <c r="C32" s="77"/>
      <c r="D32" s="77"/>
      <c r="E32" s="77"/>
      <c r="F32" s="77"/>
      <c r="G32" s="11"/>
      <c r="H32" s="33"/>
      <c r="I32" s="34"/>
      <c r="J32" s="33"/>
      <c r="K32" s="34"/>
      <c r="L32" s="33"/>
      <c r="M32" s="34"/>
      <c r="N32" s="33"/>
      <c r="O32" s="34"/>
    </row>
    <row r="33" spans="2:15" ht="12">
      <c r="B33" s="79" t="s">
        <v>30</v>
      </c>
      <c r="C33" s="79"/>
      <c r="D33" s="79"/>
      <c r="E33" s="79"/>
      <c r="F33" s="79"/>
      <c r="G33" s="12" t="s">
        <v>31</v>
      </c>
      <c r="H33" s="71">
        <f>H35+H36</f>
        <v>0</v>
      </c>
      <c r="I33" s="71"/>
      <c r="J33" s="71">
        <f>J35+J36</f>
        <v>497991303.41</v>
      </c>
      <c r="K33" s="71"/>
      <c r="L33" s="71">
        <f>H33*100/H198</f>
        <v>0</v>
      </c>
      <c r="M33" s="71"/>
      <c r="N33" s="76">
        <f>H33*100/H217</f>
        <v>0</v>
      </c>
      <c r="O33" s="76"/>
    </row>
    <row r="34" spans="2:15" ht="12">
      <c r="B34" s="83" t="s">
        <v>22</v>
      </c>
      <c r="C34" s="83"/>
      <c r="D34" s="83"/>
      <c r="E34" s="83"/>
      <c r="F34" s="83"/>
      <c r="G34" s="8"/>
      <c r="H34" s="33"/>
      <c r="I34" s="34"/>
      <c r="J34" s="33"/>
      <c r="K34" s="34"/>
      <c r="L34" s="33"/>
      <c r="M34" s="34"/>
      <c r="N34" s="33"/>
      <c r="O34" s="34"/>
    </row>
    <row r="35" spans="2:15" ht="12">
      <c r="B35" s="84" t="s">
        <v>25</v>
      </c>
      <c r="C35" s="84"/>
      <c r="D35" s="84"/>
      <c r="E35" s="84"/>
      <c r="F35" s="84"/>
      <c r="G35" s="9" t="s">
        <v>32</v>
      </c>
      <c r="H35" s="71">
        <v>0</v>
      </c>
      <c r="I35" s="71"/>
      <c r="J35" s="71">
        <v>497991303.41</v>
      </c>
      <c r="K35" s="71"/>
      <c r="L35" s="71">
        <f>H35*100/H198</f>
        <v>0</v>
      </c>
      <c r="M35" s="71"/>
      <c r="N35" s="76">
        <f>H35*100/H217</f>
        <v>0</v>
      </c>
      <c r="O35" s="76"/>
    </row>
    <row r="36" spans="2:15" ht="12">
      <c r="B36" s="86" t="s">
        <v>27</v>
      </c>
      <c r="C36" s="86"/>
      <c r="D36" s="86"/>
      <c r="E36" s="86"/>
      <c r="F36" s="86"/>
      <c r="G36" s="10" t="s">
        <v>33</v>
      </c>
      <c r="H36" s="76">
        <v>0</v>
      </c>
      <c r="I36" s="76"/>
      <c r="J36" s="76">
        <v>0</v>
      </c>
      <c r="K36" s="76"/>
      <c r="L36" s="71">
        <f>H36*100/H198</f>
        <v>0</v>
      </c>
      <c r="M36" s="71"/>
      <c r="N36" s="76">
        <f>H36*100/H217</f>
        <v>0</v>
      </c>
      <c r="O36" s="76"/>
    </row>
    <row r="37" spans="14:15" ht="11.25">
      <c r="N37" s="49"/>
      <c r="O37" s="49"/>
    </row>
    <row r="38" spans="2:16" ht="15.75">
      <c r="B38" s="74" t="s">
        <v>34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40" spans="1:18" ht="48" customHeight="1">
      <c r="A40"/>
      <c r="B40" s="55" t="s">
        <v>15</v>
      </c>
      <c r="C40" s="55"/>
      <c r="D40" s="55"/>
      <c r="E40" s="55"/>
      <c r="F40" s="55"/>
      <c r="G40" s="5" t="s">
        <v>16</v>
      </c>
      <c r="H40" s="55" t="s">
        <v>17</v>
      </c>
      <c r="I40" s="55"/>
      <c r="J40" s="55" t="s">
        <v>18</v>
      </c>
      <c r="K40" s="55"/>
      <c r="L40" s="55" t="s">
        <v>19</v>
      </c>
      <c r="M40" s="55"/>
      <c r="N40" s="55" t="s">
        <v>20</v>
      </c>
      <c r="O40" s="55"/>
      <c r="P40"/>
      <c r="Q40"/>
      <c r="R40"/>
    </row>
    <row r="41" spans="1:18" ht="12" customHeight="1">
      <c r="A41"/>
      <c r="B41" s="59">
        <v>1</v>
      </c>
      <c r="C41" s="59"/>
      <c r="D41" s="59"/>
      <c r="E41" s="59"/>
      <c r="F41" s="59"/>
      <c r="G41" s="6">
        <v>2</v>
      </c>
      <c r="H41" s="59">
        <v>3</v>
      </c>
      <c r="I41" s="59"/>
      <c r="J41" s="59">
        <v>4</v>
      </c>
      <c r="K41" s="59"/>
      <c r="L41" s="59">
        <v>5</v>
      </c>
      <c r="M41" s="59"/>
      <c r="N41" s="59">
        <v>6</v>
      </c>
      <c r="O41" s="59"/>
      <c r="P41"/>
      <c r="Q41"/>
      <c r="R41"/>
    </row>
    <row r="42" spans="2:15" ht="12">
      <c r="B42" s="75" t="s">
        <v>35</v>
      </c>
      <c r="C42" s="75"/>
      <c r="D42" s="75"/>
      <c r="E42" s="75"/>
      <c r="F42" s="75"/>
      <c r="G42" s="7">
        <v>2</v>
      </c>
      <c r="H42" s="88" t="s">
        <v>8</v>
      </c>
      <c r="I42" s="88"/>
      <c r="J42" s="88" t="s">
        <v>8</v>
      </c>
      <c r="K42" s="88"/>
      <c r="L42" s="88" t="s">
        <v>8</v>
      </c>
      <c r="M42" s="88"/>
      <c r="N42" s="88" t="s">
        <v>8</v>
      </c>
      <c r="O42" s="88"/>
    </row>
    <row r="43" spans="2:15" ht="12">
      <c r="B43" s="77" t="s">
        <v>22</v>
      </c>
      <c r="C43" s="77"/>
      <c r="D43" s="77"/>
      <c r="E43" s="77"/>
      <c r="F43" s="77"/>
      <c r="G43" s="8"/>
      <c r="H43" s="13"/>
      <c r="I43" s="14"/>
      <c r="J43" s="13"/>
      <c r="K43" s="14"/>
      <c r="L43" s="13"/>
      <c r="M43" s="14"/>
      <c r="N43" s="13"/>
      <c r="O43" s="14"/>
    </row>
    <row r="44" spans="2:15" ht="12">
      <c r="B44" s="78" t="s">
        <v>36</v>
      </c>
      <c r="C44" s="78"/>
      <c r="D44" s="78"/>
      <c r="E44" s="78"/>
      <c r="F44" s="78"/>
      <c r="G44" s="15"/>
      <c r="H44" s="16"/>
      <c r="I44" s="17"/>
      <c r="J44" s="16"/>
      <c r="K44" s="17"/>
      <c r="L44" s="16"/>
      <c r="M44" s="17"/>
      <c r="N44" s="16"/>
      <c r="O44" s="17"/>
    </row>
    <row r="45" spans="2:15" ht="12">
      <c r="B45" s="78" t="s">
        <v>37</v>
      </c>
      <c r="C45" s="78"/>
      <c r="D45" s="78"/>
      <c r="E45" s="78"/>
      <c r="F45" s="78"/>
      <c r="G45" s="15"/>
      <c r="H45" s="16"/>
      <c r="I45" s="17"/>
      <c r="J45" s="16"/>
      <c r="K45" s="17"/>
      <c r="L45" s="16"/>
      <c r="M45" s="17"/>
      <c r="N45" s="16"/>
      <c r="O45" s="17"/>
    </row>
    <row r="46" spans="2:15" ht="12">
      <c r="B46" s="79" t="s">
        <v>38</v>
      </c>
      <c r="C46" s="79"/>
      <c r="D46" s="79"/>
      <c r="E46" s="79"/>
      <c r="F46" s="79"/>
      <c r="G46" s="9" t="s">
        <v>39</v>
      </c>
      <c r="H46" s="87" t="s">
        <v>8</v>
      </c>
      <c r="I46" s="87"/>
      <c r="J46" s="87" t="s">
        <v>8</v>
      </c>
      <c r="K46" s="87"/>
      <c r="L46" s="87" t="s">
        <v>8</v>
      </c>
      <c r="M46" s="87"/>
      <c r="N46" s="87" t="s">
        <v>8</v>
      </c>
      <c r="O46" s="87"/>
    </row>
    <row r="47" spans="2:15" ht="12">
      <c r="B47" s="83" t="s">
        <v>40</v>
      </c>
      <c r="C47" s="83"/>
      <c r="D47" s="83"/>
      <c r="E47" s="83"/>
      <c r="F47" s="83"/>
      <c r="G47" s="8"/>
      <c r="H47" s="13"/>
      <c r="I47" s="14"/>
      <c r="J47" s="13"/>
      <c r="K47" s="14"/>
      <c r="L47" s="13"/>
      <c r="M47" s="14"/>
      <c r="N47" s="13"/>
      <c r="O47" s="14"/>
    </row>
    <row r="48" spans="2:15" ht="12">
      <c r="B48" s="89" t="s">
        <v>41</v>
      </c>
      <c r="C48" s="89"/>
      <c r="D48" s="89"/>
      <c r="E48" s="89"/>
      <c r="F48" s="89"/>
      <c r="G48" s="15"/>
      <c r="H48" s="16"/>
      <c r="I48" s="17"/>
      <c r="J48" s="16"/>
      <c r="K48" s="17"/>
      <c r="L48" s="16"/>
      <c r="M48" s="17"/>
      <c r="N48" s="16"/>
      <c r="O48" s="17"/>
    </row>
    <row r="49" spans="2:15" ht="12">
      <c r="B49" s="84" t="s">
        <v>42</v>
      </c>
      <c r="C49" s="84"/>
      <c r="D49" s="84"/>
      <c r="E49" s="84"/>
      <c r="F49" s="84"/>
      <c r="G49" s="9" t="s">
        <v>43</v>
      </c>
      <c r="H49" s="87" t="s">
        <v>8</v>
      </c>
      <c r="I49" s="87"/>
      <c r="J49" s="87" t="s">
        <v>8</v>
      </c>
      <c r="K49" s="87"/>
      <c r="L49" s="87" t="s">
        <v>8</v>
      </c>
      <c r="M49" s="87"/>
      <c r="N49" s="87" t="s">
        <v>8</v>
      </c>
      <c r="O49" s="87"/>
    </row>
    <row r="50" spans="2:15" ht="12">
      <c r="B50" s="81" t="s">
        <v>44</v>
      </c>
      <c r="C50" s="81"/>
      <c r="D50" s="81"/>
      <c r="E50" s="81"/>
      <c r="F50" s="81"/>
      <c r="G50" s="10" t="s">
        <v>45</v>
      </c>
      <c r="H50" s="88" t="s">
        <v>8</v>
      </c>
      <c r="I50" s="88"/>
      <c r="J50" s="87" t="s">
        <v>8</v>
      </c>
      <c r="K50" s="87"/>
      <c r="L50" s="88" t="s">
        <v>8</v>
      </c>
      <c r="M50" s="88"/>
      <c r="N50" s="88" t="s">
        <v>8</v>
      </c>
      <c r="O50" s="88"/>
    </row>
    <row r="51" spans="2:15" ht="12">
      <c r="B51" s="77" t="s">
        <v>46</v>
      </c>
      <c r="C51" s="77"/>
      <c r="D51" s="77"/>
      <c r="E51" s="77"/>
      <c r="F51" s="77"/>
      <c r="G51" s="8"/>
      <c r="H51" s="13"/>
      <c r="I51" s="14"/>
      <c r="J51" s="13"/>
      <c r="K51" s="14"/>
      <c r="L51" s="13"/>
      <c r="M51" s="14"/>
      <c r="N51" s="13"/>
      <c r="O51" s="14"/>
    </row>
    <row r="52" spans="2:15" ht="12">
      <c r="B52" s="79" t="s">
        <v>47</v>
      </c>
      <c r="C52" s="79"/>
      <c r="D52" s="79"/>
      <c r="E52" s="79"/>
      <c r="F52" s="79"/>
      <c r="G52" s="9" t="s">
        <v>48</v>
      </c>
      <c r="H52" s="87" t="s">
        <v>8</v>
      </c>
      <c r="I52" s="87"/>
      <c r="J52" s="87" t="s">
        <v>8</v>
      </c>
      <c r="K52" s="87"/>
      <c r="L52" s="87" t="s">
        <v>8</v>
      </c>
      <c r="M52" s="87"/>
      <c r="N52" s="87" t="s">
        <v>8</v>
      </c>
      <c r="O52" s="87"/>
    </row>
    <row r="53" spans="2:15" ht="12">
      <c r="B53" s="81" t="s">
        <v>49</v>
      </c>
      <c r="C53" s="81"/>
      <c r="D53" s="81"/>
      <c r="E53" s="81"/>
      <c r="F53" s="81"/>
      <c r="G53" s="10" t="s">
        <v>50</v>
      </c>
      <c r="H53" s="88" t="s">
        <v>8</v>
      </c>
      <c r="I53" s="88"/>
      <c r="J53" s="87" t="s">
        <v>8</v>
      </c>
      <c r="K53" s="87"/>
      <c r="L53" s="88" t="s">
        <v>8</v>
      </c>
      <c r="M53" s="88"/>
      <c r="N53" s="88" t="s">
        <v>8</v>
      </c>
      <c r="O53" s="88"/>
    </row>
    <row r="54" spans="2:15" ht="12">
      <c r="B54" s="81" t="s">
        <v>51</v>
      </c>
      <c r="C54" s="81"/>
      <c r="D54" s="81"/>
      <c r="E54" s="81"/>
      <c r="F54" s="81"/>
      <c r="G54" s="10" t="s">
        <v>52</v>
      </c>
      <c r="H54" s="88" t="s">
        <v>8</v>
      </c>
      <c r="I54" s="88"/>
      <c r="J54" s="87" t="s">
        <v>8</v>
      </c>
      <c r="K54" s="87"/>
      <c r="L54" s="88" t="s">
        <v>8</v>
      </c>
      <c r="M54" s="88"/>
      <c r="N54" s="88" t="s">
        <v>8</v>
      </c>
      <c r="O54" s="88"/>
    </row>
    <row r="55" spans="2:15" ht="12">
      <c r="B55" s="81" t="s">
        <v>53</v>
      </c>
      <c r="C55" s="81"/>
      <c r="D55" s="81"/>
      <c r="E55" s="81"/>
      <c r="F55" s="81"/>
      <c r="G55" s="10" t="s">
        <v>54</v>
      </c>
      <c r="H55" s="88" t="s">
        <v>8</v>
      </c>
      <c r="I55" s="88"/>
      <c r="J55" s="87" t="s">
        <v>8</v>
      </c>
      <c r="K55" s="87"/>
      <c r="L55" s="88" t="s">
        <v>8</v>
      </c>
      <c r="M55" s="88"/>
      <c r="N55" s="88" t="s">
        <v>8</v>
      </c>
      <c r="O55" s="88"/>
    </row>
    <row r="56" spans="2:15" ht="12">
      <c r="B56" s="81" t="s">
        <v>55</v>
      </c>
      <c r="C56" s="81"/>
      <c r="D56" s="81"/>
      <c r="E56" s="81"/>
      <c r="F56" s="81"/>
      <c r="G56" s="10" t="s">
        <v>56</v>
      </c>
      <c r="H56" s="88" t="s">
        <v>8</v>
      </c>
      <c r="I56" s="88"/>
      <c r="J56" s="87" t="s">
        <v>8</v>
      </c>
      <c r="K56" s="87"/>
      <c r="L56" s="88" t="s">
        <v>8</v>
      </c>
      <c r="M56" s="88"/>
      <c r="N56" s="88" t="s">
        <v>8</v>
      </c>
      <c r="O56" s="88"/>
    </row>
    <row r="57" spans="2:15" ht="12">
      <c r="B57" s="83" t="s">
        <v>22</v>
      </c>
      <c r="C57" s="83"/>
      <c r="D57" s="83"/>
      <c r="E57" s="83"/>
      <c r="F57" s="83"/>
      <c r="G57" s="8"/>
      <c r="H57" s="13"/>
      <c r="I57" s="14"/>
      <c r="J57" s="13"/>
      <c r="K57" s="14"/>
      <c r="L57" s="13"/>
      <c r="M57" s="14"/>
      <c r="N57" s="13"/>
      <c r="O57" s="14"/>
    </row>
    <row r="58" spans="2:15" ht="12">
      <c r="B58" s="84" t="s">
        <v>57</v>
      </c>
      <c r="C58" s="84"/>
      <c r="D58" s="84"/>
      <c r="E58" s="84"/>
      <c r="F58" s="84"/>
      <c r="G58" s="9" t="s">
        <v>58</v>
      </c>
      <c r="H58" s="87" t="s">
        <v>8</v>
      </c>
      <c r="I58" s="87"/>
      <c r="J58" s="87" t="s">
        <v>8</v>
      </c>
      <c r="K58" s="87"/>
      <c r="L58" s="87" t="s">
        <v>8</v>
      </c>
      <c r="M58" s="87"/>
      <c r="N58" s="87" t="s">
        <v>8</v>
      </c>
      <c r="O58" s="87"/>
    </row>
    <row r="59" spans="2:15" ht="12">
      <c r="B59" s="86" t="s">
        <v>59</v>
      </c>
      <c r="C59" s="86"/>
      <c r="D59" s="86"/>
      <c r="E59" s="86"/>
      <c r="F59" s="86"/>
      <c r="G59" s="10" t="s">
        <v>60</v>
      </c>
      <c r="H59" s="88" t="s">
        <v>8</v>
      </c>
      <c r="I59" s="88"/>
      <c r="J59" s="87" t="s">
        <v>8</v>
      </c>
      <c r="K59" s="87"/>
      <c r="L59" s="88" t="s">
        <v>8</v>
      </c>
      <c r="M59" s="88"/>
      <c r="N59" s="88" t="s">
        <v>8</v>
      </c>
      <c r="O59" s="88"/>
    </row>
    <row r="60" spans="2:15" ht="12">
      <c r="B60" s="81" t="s">
        <v>61</v>
      </c>
      <c r="C60" s="81"/>
      <c r="D60" s="81"/>
      <c r="E60" s="81"/>
      <c r="F60" s="81"/>
      <c r="G60" s="10" t="s">
        <v>62</v>
      </c>
      <c r="H60" s="88" t="s">
        <v>8</v>
      </c>
      <c r="I60" s="88"/>
      <c r="J60" s="87" t="s">
        <v>8</v>
      </c>
      <c r="K60" s="87"/>
      <c r="L60" s="88" t="s">
        <v>8</v>
      </c>
      <c r="M60" s="88"/>
      <c r="N60" s="88" t="s">
        <v>8</v>
      </c>
      <c r="O60" s="88"/>
    </row>
    <row r="61" spans="2:15" ht="12">
      <c r="B61" s="81" t="s">
        <v>63</v>
      </c>
      <c r="C61" s="81"/>
      <c r="D61" s="81"/>
      <c r="E61" s="81"/>
      <c r="F61" s="81"/>
      <c r="G61" s="10" t="s">
        <v>64</v>
      </c>
      <c r="H61" s="88" t="s">
        <v>8</v>
      </c>
      <c r="I61" s="88"/>
      <c r="J61" s="87" t="s">
        <v>8</v>
      </c>
      <c r="K61" s="87"/>
      <c r="L61" s="88" t="s">
        <v>8</v>
      </c>
      <c r="M61" s="88"/>
      <c r="N61" s="88" t="s">
        <v>8</v>
      </c>
      <c r="O61" s="88"/>
    </row>
    <row r="62" spans="2:15" ht="12">
      <c r="B62" s="83" t="s">
        <v>22</v>
      </c>
      <c r="C62" s="83"/>
      <c r="D62" s="83"/>
      <c r="E62" s="83"/>
      <c r="F62" s="83"/>
      <c r="G62" s="8"/>
      <c r="H62" s="13"/>
      <c r="I62" s="14"/>
      <c r="J62" s="13"/>
      <c r="K62" s="14"/>
      <c r="L62" s="13"/>
      <c r="M62" s="14"/>
      <c r="N62" s="13"/>
      <c r="O62" s="14"/>
    </row>
    <row r="63" spans="2:15" ht="12">
      <c r="B63" s="84" t="s">
        <v>65</v>
      </c>
      <c r="C63" s="84"/>
      <c r="D63" s="84"/>
      <c r="E63" s="84"/>
      <c r="F63" s="84"/>
      <c r="G63" s="9" t="s">
        <v>66</v>
      </c>
      <c r="H63" s="87" t="s">
        <v>8</v>
      </c>
      <c r="I63" s="87"/>
      <c r="J63" s="87" t="s">
        <v>8</v>
      </c>
      <c r="K63" s="87"/>
      <c r="L63" s="87" t="s">
        <v>8</v>
      </c>
      <c r="M63" s="87"/>
      <c r="N63" s="87" t="s">
        <v>8</v>
      </c>
      <c r="O63" s="87"/>
    </row>
    <row r="64" spans="2:15" ht="12">
      <c r="B64" s="86" t="s">
        <v>67</v>
      </c>
      <c r="C64" s="86"/>
      <c r="D64" s="86"/>
      <c r="E64" s="86"/>
      <c r="F64" s="86"/>
      <c r="G64" s="10" t="s">
        <v>68</v>
      </c>
      <c r="H64" s="88" t="s">
        <v>8</v>
      </c>
      <c r="I64" s="88"/>
      <c r="J64" s="87" t="s">
        <v>8</v>
      </c>
      <c r="K64" s="87"/>
      <c r="L64" s="88" t="s">
        <v>8</v>
      </c>
      <c r="M64" s="88"/>
      <c r="N64" s="88" t="s">
        <v>8</v>
      </c>
      <c r="O64" s="88"/>
    </row>
    <row r="65" spans="2:15" ht="12">
      <c r="B65" s="81" t="s">
        <v>69</v>
      </c>
      <c r="C65" s="81"/>
      <c r="D65" s="81"/>
      <c r="E65" s="81"/>
      <c r="F65" s="81"/>
      <c r="G65" s="10" t="s">
        <v>70</v>
      </c>
      <c r="H65" s="88" t="s">
        <v>8</v>
      </c>
      <c r="I65" s="88"/>
      <c r="J65" s="87" t="s">
        <v>8</v>
      </c>
      <c r="K65" s="87"/>
      <c r="L65" s="88" t="s">
        <v>8</v>
      </c>
      <c r="M65" s="88"/>
      <c r="N65" s="88" t="s">
        <v>8</v>
      </c>
      <c r="O65" s="88"/>
    </row>
    <row r="67" spans="2:16" ht="15.75">
      <c r="B67" s="74" t="s">
        <v>71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9" spans="1:18" ht="48" customHeight="1">
      <c r="A69"/>
      <c r="B69" s="55" t="s">
        <v>15</v>
      </c>
      <c r="C69" s="55"/>
      <c r="D69" s="55"/>
      <c r="E69" s="55"/>
      <c r="F69" s="55"/>
      <c r="G69" s="5" t="s">
        <v>16</v>
      </c>
      <c r="H69" s="55" t="s">
        <v>17</v>
      </c>
      <c r="I69" s="55"/>
      <c r="J69" s="55" t="s">
        <v>18</v>
      </c>
      <c r="K69" s="55"/>
      <c r="L69" s="55" t="s">
        <v>19</v>
      </c>
      <c r="M69" s="55"/>
      <c r="N69" s="55" t="s">
        <v>20</v>
      </c>
      <c r="O69" s="55"/>
      <c r="P69"/>
      <c r="Q69"/>
      <c r="R69"/>
    </row>
    <row r="70" spans="1:18" ht="12" customHeight="1">
      <c r="A70"/>
      <c r="B70" s="59">
        <v>1</v>
      </c>
      <c r="C70" s="59"/>
      <c r="D70" s="59"/>
      <c r="E70" s="59"/>
      <c r="F70" s="59"/>
      <c r="G70" s="6">
        <v>2</v>
      </c>
      <c r="H70" s="59">
        <v>3</v>
      </c>
      <c r="I70" s="59"/>
      <c r="J70" s="59">
        <v>4</v>
      </c>
      <c r="K70" s="59"/>
      <c r="L70" s="59">
        <v>5</v>
      </c>
      <c r="M70" s="59"/>
      <c r="N70" s="59">
        <v>6</v>
      </c>
      <c r="O70" s="59"/>
      <c r="P70"/>
      <c r="Q70"/>
      <c r="R70"/>
    </row>
    <row r="71" spans="2:15" ht="12">
      <c r="B71" s="18" t="s">
        <v>72</v>
      </c>
      <c r="C71" s="19"/>
      <c r="D71" s="19"/>
      <c r="E71" s="19"/>
      <c r="F71" s="20"/>
      <c r="G71" s="7">
        <v>3</v>
      </c>
      <c r="H71" s="82" t="s">
        <v>8</v>
      </c>
      <c r="I71" s="82"/>
      <c r="J71" s="82" t="s">
        <v>8</v>
      </c>
      <c r="K71" s="82"/>
      <c r="L71" s="82" t="s">
        <v>8</v>
      </c>
      <c r="M71" s="82"/>
      <c r="N71" s="82" t="s">
        <v>8</v>
      </c>
      <c r="O71" s="82"/>
    </row>
    <row r="72" spans="2:15" ht="12">
      <c r="B72" s="77" t="s">
        <v>22</v>
      </c>
      <c r="C72" s="77"/>
      <c r="D72" s="77"/>
      <c r="E72" s="77"/>
      <c r="F72" s="77"/>
      <c r="G72" s="8"/>
      <c r="H72" s="13"/>
      <c r="I72" s="14"/>
      <c r="J72" s="13"/>
      <c r="K72" s="14"/>
      <c r="L72" s="13"/>
      <c r="M72" s="14"/>
      <c r="N72" s="13"/>
      <c r="O72" s="14"/>
    </row>
    <row r="73" spans="2:15" ht="12">
      <c r="B73" s="79" t="s">
        <v>73</v>
      </c>
      <c r="C73" s="79"/>
      <c r="D73" s="79"/>
      <c r="E73" s="79"/>
      <c r="F73" s="79"/>
      <c r="G73" s="9" t="s">
        <v>74</v>
      </c>
      <c r="H73" s="87" t="s">
        <v>8</v>
      </c>
      <c r="I73" s="87"/>
      <c r="J73" s="87" t="s">
        <v>8</v>
      </c>
      <c r="K73" s="87"/>
      <c r="L73" s="87" t="s">
        <v>8</v>
      </c>
      <c r="M73" s="87"/>
      <c r="N73" s="87" t="s">
        <v>8</v>
      </c>
      <c r="O73" s="87"/>
    </row>
    <row r="74" spans="2:15" ht="12">
      <c r="B74" s="83" t="s">
        <v>22</v>
      </c>
      <c r="C74" s="83"/>
      <c r="D74" s="83"/>
      <c r="E74" s="83"/>
      <c r="F74" s="83"/>
      <c r="G74" s="8"/>
      <c r="H74" s="13"/>
      <c r="I74" s="14"/>
      <c r="J74" s="13"/>
      <c r="K74" s="14"/>
      <c r="L74" s="13"/>
      <c r="M74" s="14"/>
      <c r="N74" s="13"/>
      <c r="O74" s="14"/>
    </row>
    <row r="75" spans="2:15" ht="12">
      <c r="B75" s="84" t="s">
        <v>75</v>
      </c>
      <c r="C75" s="84"/>
      <c r="D75" s="84"/>
      <c r="E75" s="84"/>
      <c r="F75" s="84"/>
      <c r="G75" s="9" t="s">
        <v>76</v>
      </c>
      <c r="H75" s="87" t="s">
        <v>8</v>
      </c>
      <c r="I75" s="87"/>
      <c r="J75" s="87" t="s">
        <v>8</v>
      </c>
      <c r="K75" s="87"/>
      <c r="L75" s="87" t="s">
        <v>8</v>
      </c>
      <c r="M75" s="87"/>
      <c r="N75" s="87" t="s">
        <v>8</v>
      </c>
      <c r="O75" s="87"/>
    </row>
    <row r="76" spans="2:15" ht="12">
      <c r="B76" s="86" t="s">
        <v>77</v>
      </c>
      <c r="C76" s="86"/>
      <c r="D76" s="86"/>
      <c r="E76" s="86"/>
      <c r="F76" s="86"/>
      <c r="G76" s="10" t="s">
        <v>78</v>
      </c>
      <c r="H76" s="82" t="s">
        <v>8</v>
      </c>
      <c r="I76" s="82"/>
      <c r="J76" s="82" t="s">
        <v>8</v>
      </c>
      <c r="K76" s="82"/>
      <c r="L76" s="82" t="s">
        <v>8</v>
      </c>
      <c r="M76" s="82"/>
      <c r="N76" s="82" t="s">
        <v>8</v>
      </c>
      <c r="O76" s="82"/>
    </row>
    <row r="77" spans="2:15" ht="12">
      <c r="B77" s="81" t="s">
        <v>79</v>
      </c>
      <c r="C77" s="81"/>
      <c r="D77" s="81"/>
      <c r="E77" s="81"/>
      <c r="F77" s="81"/>
      <c r="G77" s="10" t="s">
        <v>80</v>
      </c>
      <c r="H77" s="82" t="s">
        <v>8</v>
      </c>
      <c r="I77" s="82"/>
      <c r="J77" s="82" t="s">
        <v>8</v>
      </c>
      <c r="K77" s="82"/>
      <c r="L77" s="82" t="s">
        <v>8</v>
      </c>
      <c r="M77" s="82"/>
      <c r="N77" s="82" t="s">
        <v>8</v>
      </c>
      <c r="O77" s="82"/>
    </row>
    <row r="78" spans="2:15" ht="12">
      <c r="B78" s="81" t="s">
        <v>81</v>
      </c>
      <c r="C78" s="81"/>
      <c r="D78" s="81"/>
      <c r="E78" s="81"/>
      <c r="F78" s="81"/>
      <c r="G78" s="10" t="s">
        <v>82</v>
      </c>
      <c r="H78" s="82" t="s">
        <v>8</v>
      </c>
      <c r="I78" s="82"/>
      <c r="J78" s="82" t="s">
        <v>8</v>
      </c>
      <c r="K78" s="82"/>
      <c r="L78" s="82" t="s">
        <v>8</v>
      </c>
      <c r="M78" s="82"/>
      <c r="N78" s="82" t="s">
        <v>8</v>
      </c>
      <c r="O78" s="82"/>
    </row>
    <row r="79" spans="2:15" ht="12">
      <c r="B79" s="81" t="s">
        <v>83</v>
      </c>
      <c r="C79" s="81"/>
      <c r="D79" s="81"/>
      <c r="E79" s="81"/>
      <c r="F79" s="81"/>
      <c r="G79" s="10" t="s">
        <v>84</v>
      </c>
      <c r="H79" s="82" t="s">
        <v>8</v>
      </c>
      <c r="I79" s="82"/>
      <c r="J79" s="82" t="s">
        <v>8</v>
      </c>
      <c r="K79" s="82"/>
      <c r="L79" s="82" t="s">
        <v>8</v>
      </c>
      <c r="M79" s="82"/>
      <c r="N79" s="82" t="s">
        <v>8</v>
      </c>
      <c r="O79" s="82"/>
    </row>
    <row r="80" spans="2:15" ht="12">
      <c r="B80" s="81" t="s">
        <v>85</v>
      </c>
      <c r="C80" s="81"/>
      <c r="D80" s="81"/>
      <c r="E80" s="81"/>
      <c r="F80" s="81"/>
      <c r="G80" s="10" t="s">
        <v>86</v>
      </c>
      <c r="H80" s="82" t="s">
        <v>8</v>
      </c>
      <c r="I80" s="82"/>
      <c r="J80" s="82" t="s">
        <v>8</v>
      </c>
      <c r="K80" s="82"/>
      <c r="L80" s="82" t="s">
        <v>8</v>
      </c>
      <c r="M80" s="82"/>
      <c r="N80" s="82" t="s">
        <v>8</v>
      </c>
      <c r="O80" s="82"/>
    </row>
    <row r="81" spans="2:15" ht="12">
      <c r="B81" s="81" t="s">
        <v>69</v>
      </c>
      <c r="C81" s="81"/>
      <c r="D81" s="81"/>
      <c r="E81" s="81"/>
      <c r="F81" s="81"/>
      <c r="G81" s="10" t="s">
        <v>87</v>
      </c>
      <c r="H81" s="82" t="s">
        <v>8</v>
      </c>
      <c r="I81" s="82"/>
      <c r="J81" s="82" t="s">
        <v>8</v>
      </c>
      <c r="K81" s="82"/>
      <c r="L81" s="82" t="s">
        <v>8</v>
      </c>
      <c r="M81" s="82"/>
      <c r="N81" s="82" t="s">
        <v>8</v>
      </c>
      <c r="O81" s="82"/>
    </row>
    <row r="83" spans="2:16" ht="15.75">
      <c r="B83" s="74" t="s">
        <v>88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5" spans="1:18" ht="48" customHeight="1">
      <c r="A85"/>
      <c r="B85" s="55" t="s">
        <v>15</v>
      </c>
      <c r="C85" s="55"/>
      <c r="D85" s="55"/>
      <c r="E85" s="55"/>
      <c r="F85" s="55"/>
      <c r="G85" s="5" t="s">
        <v>16</v>
      </c>
      <c r="H85" s="55" t="s">
        <v>17</v>
      </c>
      <c r="I85" s="55"/>
      <c r="J85" s="55" t="s">
        <v>18</v>
      </c>
      <c r="K85" s="55"/>
      <c r="L85" s="55" t="s">
        <v>19</v>
      </c>
      <c r="M85" s="55"/>
      <c r="N85" s="55" t="s">
        <v>20</v>
      </c>
      <c r="O85" s="55"/>
      <c r="P85"/>
      <c r="Q85"/>
      <c r="R85"/>
    </row>
    <row r="86" spans="1:18" ht="12" customHeight="1">
      <c r="A86"/>
      <c r="B86" s="59">
        <v>1</v>
      </c>
      <c r="C86" s="59"/>
      <c r="D86" s="59"/>
      <c r="E86" s="59"/>
      <c r="F86" s="59"/>
      <c r="G86" s="6">
        <v>2</v>
      </c>
      <c r="H86" s="59">
        <v>3</v>
      </c>
      <c r="I86" s="59"/>
      <c r="J86" s="59">
        <v>4</v>
      </c>
      <c r="K86" s="59"/>
      <c r="L86" s="59">
        <v>5</v>
      </c>
      <c r="M86" s="59"/>
      <c r="N86" s="59">
        <v>6</v>
      </c>
      <c r="O86" s="59"/>
      <c r="P86"/>
      <c r="Q86"/>
      <c r="R86"/>
    </row>
    <row r="87" spans="2:15" ht="12">
      <c r="B87" s="72" t="s">
        <v>89</v>
      </c>
      <c r="C87" s="72"/>
      <c r="D87" s="72"/>
      <c r="E87" s="72"/>
      <c r="F87" s="72"/>
      <c r="G87" s="8"/>
      <c r="H87" s="13"/>
      <c r="I87" s="14"/>
      <c r="J87" s="13"/>
      <c r="K87" s="14"/>
      <c r="L87" s="13"/>
      <c r="M87" s="14"/>
      <c r="N87" s="13"/>
      <c r="O87" s="14"/>
    </row>
    <row r="88" spans="2:15" ht="12">
      <c r="B88" s="70" t="s">
        <v>90</v>
      </c>
      <c r="C88" s="70"/>
      <c r="D88" s="70"/>
      <c r="E88" s="70"/>
      <c r="F88" s="70"/>
      <c r="G88" s="21">
        <v>4</v>
      </c>
      <c r="H88" s="71">
        <f>H91</f>
        <v>377719788</v>
      </c>
      <c r="I88" s="71"/>
      <c r="J88" s="71">
        <f>J91</f>
        <v>377719788</v>
      </c>
      <c r="K88" s="71"/>
      <c r="L88" s="71">
        <f>H88*100/H198</f>
        <v>28.538042730566595</v>
      </c>
      <c r="M88" s="71"/>
      <c r="N88" s="71">
        <f>H88*100/H217</f>
        <v>28.60924161504764</v>
      </c>
      <c r="O88" s="71"/>
    </row>
    <row r="89" spans="2:15" ht="12">
      <c r="B89" s="77" t="s">
        <v>22</v>
      </c>
      <c r="C89" s="77"/>
      <c r="D89" s="77"/>
      <c r="E89" s="77"/>
      <c r="F89" s="77"/>
      <c r="G89" s="8"/>
      <c r="H89" s="35"/>
      <c r="I89" s="36"/>
      <c r="J89" s="35"/>
      <c r="K89" s="36"/>
      <c r="L89" s="35"/>
      <c r="M89" s="36"/>
      <c r="N89" s="35"/>
      <c r="O89" s="36"/>
    </row>
    <row r="90" spans="2:15" ht="12">
      <c r="B90" s="78" t="s">
        <v>91</v>
      </c>
      <c r="C90" s="78"/>
      <c r="D90" s="78"/>
      <c r="E90" s="78"/>
      <c r="F90" s="78"/>
      <c r="G90" s="15"/>
      <c r="H90" s="37"/>
      <c r="I90" s="38"/>
      <c r="J90" s="37"/>
      <c r="K90" s="38"/>
      <c r="L90" s="37"/>
      <c r="M90" s="38"/>
      <c r="N90" s="37"/>
      <c r="O90" s="38"/>
    </row>
    <row r="91" spans="2:15" ht="12">
      <c r="B91" s="79" t="s">
        <v>92</v>
      </c>
      <c r="C91" s="79"/>
      <c r="D91" s="79"/>
      <c r="E91" s="79"/>
      <c r="F91" s="79"/>
      <c r="G91" s="9" t="s">
        <v>93</v>
      </c>
      <c r="H91" s="71">
        <v>377719788</v>
      </c>
      <c r="I91" s="71"/>
      <c r="J91" s="71">
        <v>377719788</v>
      </c>
      <c r="K91" s="71"/>
      <c r="L91" s="71">
        <f>H91*100/H198</f>
        <v>28.538042730566595</v>
      </c>
      <c r="M91" s="71"/>
      <c r="N91" s="71">
        <f>H91*100/H217</f>
        <v>28.60924161504764</v>
      </c>
      <c r="O91" s="71"/>
    </row>
    <row r="92" spans="2:15" ht="12">
      <c r="B92" s="83" t="s">
        <v>94</v>
      </c>
      <c r="C92" s="83"/>
      <c r="D92" s="83"/>
      <c r="E92" s="83"/>
      <c r="F92" s="83"/>
      <c r="G92" s="8"/>
      <c r="H92" s="35"/>
      <c r="I92" s="36"/>
      <c r="J92" s="35"/>
      <c r="K92" s="36"/>
      <c r="L92" s="35"/>
      <c r="M92" s="36"/>
      <c r="N92" s="35"/>
      <c r="O92" s="36"/>
    </row>
    <row r="93" spans="2:15" ht="12">
      <c r="B93" s="84" t="s">
        <v>95</v>
      </c>
      <c r="C93" s="84"/>
      <c r="D93" s="84"/>
      <c r="E93" s="84"/>
      <c r="F93" s="84"/>
      <c r="G93" s="9" t="s">
        <v>96</v>
      </c>
      <c r="H93" s="71" t="s">
        <v>8</v>
      </c>
      <c r="I93" s="71"/>
      <c r="J93" s="71" t="s">
        <v>8</v>
      </c>
      <c r="K93" s="71"/>
      <c r="L93" s="71" t="s">
        <v>8</v>
      </c>
      <c r="M93" s="71"/>
      <c r="N93" s="71" t="s">
        <v>8</v>
      </c>
      <c r="O93" s="71"/>
    </row>
    <row r="94" spans="2:15" ht="12">
      <c r="B94" s="77" t="s">
        <v>91</v>
      </c>
      <c r="C94" s="77"/>
      <c r="D94" s="77"/>
      <c r="E94" s="77"/>
      <c r="F94" s="77"/>
      <c r="G94" s="8"/>
      <c r="H94" s="35"/>
      <c r="I94" s="36"/>
      <c r="J94" s="35"/>
      <c r="K94" s="36"/>
      <c r="L94" s="35"/>
      <c r="M94" s="36"/>
      <c r="N94" s="35"/>
      <c r="O94" s="36"/>
    </row>
    <row r="95" spans="2:15" ht="12">
      <c r="B95" s="79" t="s">
        <v>97</v>
      </c>
      <c r="C95" s="79"/>
      <c r="D95" s="79"/>
      <c r="E95" s="79"/>
      <c r="F95" s="79"/>
      <c r="G95" s="9" t="s">
        <v>98</v>
      </c>
      <c r="H95" s="71" t="s">
        <v>8</v>
      </c>
      <c r="I95" s="71"/>
      <c r="J95" s="71" t="s">
        <v>8</v>
      </c>
      <c r="K95" s="71"/>
      <c r="L95" s="71" t="s">
        <v>8</v>
      </c>
      <c r="M95" s="71"/>
      <c r="N95" s="71" t="s">
        <v>8</v>
      </c>
      <c r="O95" s="71"/>
    </row>
    <row r="96" spans="2:15" ht="12">
      <c r="B96" s="83" t="s">
        <v>94</v>
      </c>
      <c r="C96" s="83"/>
      <c r="D96" s="83"/>
      <c r="E96" s="83"/>
      <c r="F96" s="83"/>
      <c r="G96" s="8"/>
      <c r="H96" s="35"/>
      <c r="I96" s="36"/>
      <c r="J96" s="35"/>
      <c r="K96" s="36"/>
      <c r="L96" s="35"/>
      <c r="M96" s="36"/>
      <c r="N96" s="35"/>
      <c r="O96" s="36"/>
    </row>
    <row r="97" spans="2:15" ht="12">
      <c r="B97" s="84" t="s">
        <v>95</v>
      </c>
      <c r="C97" s="84"/>
      <c r="D97" s="84"/>
      <c r="E97" s="84"/>
      <c r="F97" s="84"/>
      <c r="G97" s="9" t="s">
        <v>99</v>
      </c>
      <c r="H97" s="71" t="s">
        <v>8</v>
      </c>
      <c r="I97" s="71"/>
      <c r="J97" s="71" t="s">
        <v>8</v>
      </c>
      <c r="K97" s="71"/>
      <c r="L97" s="71" t="s">
        <v>8</v>
      </c>
      <c r="M97" s="71"/>
      <c r="N97" s="71" t="s">
        <v>8</v>
      </c>
      <c r="O97" s="71"/>
    </row>
    <row r="98" spans="2:15" ht="12">
      <c r="B98" s="77" t="s">
        <v>100</v>
      </c>
      <c r="C98" s="77"/>
      <c r="D98" s="77"/>
      <c r="E98" s="77"/>
      <c r="F98" s="77"/>
      <c r="G98" s="8"/>
      <c r="H98" s="35"/>
      <c r="I98" s="36"/>
      <c r="J98" s="35"/>
      <c r="K98" s="36"/>
      <c r="L98" s="35"/>
      <c r="M98" s="36"/>
      <c r="N98" s="35"/>
      <c r="O98" s="36"/>
    </row>
    <row r="99" spans="2:15" ht="12">
      <c r="B99" s="79" t="s">
        <v>101</v>
      </c>
      <c r="C99" s="79"/>
      <c r="D99" s="79"/>
      <c r="E99" s="79"/>
      <c r="F99" s="79"/>
      <c r="G99" s="9" t="s">
        <v>102</v>
      </c>
      <c r="H99" s="71" t="s">
        <v>8</v>
      </c>
      <c r="I99" s="71"/>
      <c r="J99" s="71" t="s">
        <v>8</v>
      </c>
      <c r="K99" s="71"/>
      <c r="L99" s="71" t="s">
        <v>8</v>
      </c>
      <c r="M99" s="71"/>
      <c r="N99" s="71" t="s">
        <v>8</v>
      </c>
      <c r="O99" s="71"/>
    </row>
    <row r="100" spans="2:15" ht="12">
      <c r="B100" s="77" t="s">
        <v>100</v>
      </c>
      <c r="C100" s="77"/>
      <c r="D100" s="77"/>
      <c r="E100" s="77"/>
      <c r="F100" s="77"/>
      <c r="G100" s="8"/>
      <c r="H100" s="35"/>
      <c r="I100" s="36"/>
      <c r="J100" s="35"/>
      <c r="K100" s="36"/>
      <c r="L100" s="35"/>
      <c r="M100" s="36"/>
      <c r="N100" s="35"/>
      <c r="O100" s="36"/>
    </row>
    <row r="101" spans="2:15" ht="12">
      <c r="B101" s="79" t="s">
        <v>103</v>
      </c>
      <c r="C101" s="79"/>
      <c r="D101" s="79"/>
      <c r="E101" s="79"/>
      <c r="F101" s="79"/>
      <c r="G101" s="9" t="s">
        <v>104</v>
      </c>
      <c r="H101" s="71" t="s">
        <v>8</v>
      </c>
      <c r="I101" s="71"/>
      <c r="J101" s="71" t="s">
        <v>8</v>
      </c>
      <c r="K101" s="71"/>
      <c r="L101" s="71" t="s">
        <v>8</v>
      </c>
      <c r="M101" s="71"/>
      <c r="N101" s="71" t="s">
        <v>8</v>
      </c>
      <c r="O101" s="71"/>
    </row>
    <row r="103" spans="1:18" ht="30.75" customHeight="1">
      <c r="A103"/>
      <c r="B103" s="60" t="s">
        <v>105</v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/>
      <c r="R103"/>
    </row>
    <row r="105" spans="1:18" ht="48" customHeight="1">
      <c r="A105"/>
      <c r="B105" s="55" t="s">
        <v>15</v>
      </c>
      <c r="C105" s="55"/>
      <c r="D105" s="55"/>
      <c r="E105" s="55"/>
      <c r="F105" s="55"/>
      <c r="G105" s="5" t="s">
        <v>16</v>
      </c>
      <c r="H105" s="55" t="s">
        <v>17</v>
      </c>
      <c r="I105" s="55"/>
      <c r="J105" s="55" t="s">
        <v>18</v>
      </c>
      <c r="K105" s="55"/>
      <c r="L105" s="55" t="s">
        <v>19</v>
      </c>
      <c r="M105" s="55"/>
      <c r="N105" s="55" t="s">
        <v>20</v>
      </c>
      <c r="O105" s="55"/>
      <c r="P105"/>
      <c r="Q105"/>
      <c r="R105"/>
    </row>
    <row r="106" spans="1:18" ht="12" customHeight="1">
      <c r="A106"/>
      <c r="B106" s="59">
        <v>1</v>
      </c>
      <c r="C106" s="59"/>
      <c r="D106" s="59"/>
      <c r="E106" s="59"/>
      <c r="F106" s="59"/>
      <c r="G106" s="6">
        <v>2</v>
      </c>
      <c r="H106" s="59">
        <v>3</v>
      </c>
      <c r="I106" s="59"/>
      <c r="J106" s="59">
        <v>4</v>
      </c>
      <c r="K106" s="59"/>
      <c r="L106" s="59">
        <v>5</v>
      </c>
      <c r="M106" s="59"/>
      <c r="N106" s="59">
        <v>6</v>
      </c>
      <c r="O106" s="59"/>
      <c r="P106"/>
      <c r="Q106"/>
      <c r="R106"/>
    </row>
    <row r="107" spans="2:15" ht="12">
      <c r="B107" s="70" t="s">
        <v>106</v>
      </c>
      <c r="C107" s="70"/>
      <c r="D107" s="70"/>
      <c r="E107" s="70"/>
      <c r="F107" s="70"/>
      <c r="G107" s="21">
        <v>5</v>
      </c>
      <c r="H107" s="82" t="s">
        <v>8</v>
      </c>
      <c r="I107" s="82"/>
      <c r="J107" s="82" t="s">
        <v>8</v>
      </c>
      <c r="K107" s="82"/>
      <c r="L107" s="82" t="s">
        <v>8</v>
      </c>
      <c r="M107" s="82"/>
      <c r="N107" s="82" t="s">
        <v>8</v>
      </c>
      <c r="O107" s="82"/>
    </row>
    <row r="108" spans="2:15" ht="12">
      <c r="B108" s="77" t="s">
        <v>22</v>
      </c>
      <c r="C108" s="77"/>
      <c r="D108" s="77"/>
      <c r="E108" s="77"/>
      <c r="F108" s="77"/>
      <c r="G108" s="8"/>
      <c r="H108" s="13"/>
      <c r="I108" s="14"/>
      <c r="J108" s="13"/>
      <c r="K108" s="14"/>
      <c r="L108" s="13"/>
      <c r="M108" s="14"/>
      <c r="N108" s="13"/>
      <c r="O108" s="14"/>
    </row>
    <row r="109" spans="2:15" ht="12">
      <c r="B109" s="78" t="s">
        <v>107</v>
      </c>
      <c r="C109" s="78"/>
      <c r="D109" s="78"/>
      <c r="E109" s="78"/>
      <c r="F109" s="78"/>
      <c r="G109" s="15"/>
      <c r="H109" s="16"/>
      <c r="I109" s="17"/>
      <c r="J109" s="16"/>
      <c r="K109" s="17"/>
      <c r="L109" s="16"/>
      <c r="M109" s="17"/>
      <c r="N109" s="16"/>
      <c r="O109" s="17"/>
    </row>
    <row r="110" spans="2:15" ht="12">
      <c r="B110" s="79" t="s">
        <v>108</v>
      </c>
      <c r="C110" s="79"/>
      <c r="D110" s="79"/>
      <c r="E110" s="79"/>
      <c r="F110" s="79"/>
      <c r="G110" s="9" t="s">
        <v>109</v>
      </c>
      <c r="H110" s="80" t="s">
        <v>8</v>
      </c>
      <c r="I110" s="80"/>
      <c r="J110" s="80" t="s">
        <v>8</v>
      </c>
      <c r="K110" s="80"/>
      <c r="L110" s="80" t="s">
        <v>8</v>
      </c>
      <c r="M110" s="80"/>
      <c r="N110" s="80" t="s">
        <v>8</v>
      </c>
      <c r="O110" s="80"/>
    </row>
    <row r="111" spans="2:15" ht="12">
      <c r="B111" s="77" t="s">
        <v>110</v>
      </c>
      <c r="C111" s="77"/>
      <c r="D111" s="77"/>
      <c r="E111" s="77"/>
      <c r="F111" s="77"/>
      <c r="G111" s="8"/>
      <c r="H111" s="13"/>
      <c r="I111" s="14"/>
      <c r="J111" s="13"/>
      <c r="K111" s="14"/>
      <c r="L111" s="13"/>
      <c r="M111" s="14"/>
      <c r="N111" s="13"/>
      <c r="O111" s="14"/>
    </row>
    <row r="112" spans="2:15" ht="12">
      <c r="B112" s="78" t="s">
        <v>111</v>
      </c>
      <c r="C112" s="78"/>
      <c r="D112" s="78"/>
      <c r="E112" s="78"/>
      <c r="F112" s="78"/>
      <c r="G112" s="15"/>
      <c r="H112" s="85"/>
      <c r="I112" s="85"/>
      <c r="J112" s="85"/>
      <c r="K112" s="85"/>
      <c r="L112" s="85"/>
      <c r="M112" s="85"/>
      <c r="N112" s="85"/>
      <c r="O112" s="85"/>
    </row>
    <row r="113" spans="2:15" ht="12">
      <c r="B113" s="78" t="s">
        <v>112</v>
      </c>
      <c r="C113" s="78"/>
      <c r="D113" s="78"/>
      <c r="E113" s="78"/>
      <c r="F113" s="78"/>
      <c r="G113" s="15"/>
      <c r="H113" s="16"/>
      <c r="I113" s="17"/>
      <c r="J113" s="16"/>
      <c r="K113" s="17"/>
      <c r="L113" s="16"/>
      <c r="M113" s="17"/>
      <c r="N113" s="16"/>
      <c r="O113" s="17"/>
    </row>
    <row r="114" spans="2:15" ht="12">
      <c r="B114" s="78" t="s">
        <v>113</v>
      </c>
      <c r="C114" s="78"/>
      <c r="D114" s="78"/>
      <c r="E114" s="78"/>
      <c r="F114" s="78"/>
      <c r="G114" s="15"/>
      <c r="H114" s="85"/>
      <c r="I114" s="85"/>
      <c r="J114" s="85"/>
      <c r="K114" s="85"/>
      <c r="L114" s="85"/>
      <c r="M114" s="85"/>
      <c r="N114" s="85"/>
      <c r="O114" s="85"/>
    </row>
    <row r="115" spans="2:15" ht="12">
      <c r="B115" s="78" t="s">
        <v>114</v>
      </c>
      <c r="C115" s="78"/>
      <c r="D115" s="78"/>
      <c r="E115" s="78"/>
      <c r="F115" s="78"/>
      <c r="G115" s="15"/>
      <c r="H115" s="16"/>
      <c r="I115" s="17"/>
      <c r="J115" s="16"/>
      <c r="K115" s="17"/>
      <c r="L115" s="16"/>
      <c r="M115" s="17"/>
      <c r="N115" s="16"/>
      <c r="O115" s="17"/>
    </row>
    <row r="116" spans="2:15" ht="12">
      <c r="B116" s="78" t="s">
        <v>115</v>
      </c>
      <c r="C116" s="78"/>
      <c r="D116" s="78"/>
      <c r="E116" s="78"/>
      <c r="F116" s="78"/>
      <c r="G116" s="15"/>
      <c r="H116" s="85"/>
      <c r="I116" s="85"/>
      <c r="J116" s="85"/>
      <c r="K116" s="85"/>
      <c r="L116" s="85"/>
      <c r="M116" s="85"/>
      <c r="N116" s="85"/>
      <c r="O116" s="85"/>
    </row>
    <row r="117" spans="2:15" ht="12">
      <c r="B117" s="78" t="s">
        <v>116</v>
      </c>
      <c r="C117" s="78"/>
      <c r="D117" s="78"/>
      <c r="E117" s="78"/>
      <c r="F117" s="78"/>
      <c r="G117" s="15"/>
      <c r="H117" s="16"/>
      <c r="I117" s="17"/>
      <c r="J117" s="16"/>
      <c r="K117" s="17"/>
      <c r="L117" s="16"/>
      <c r="M117" s="17"/>
      <c r="N117" s="16"/>
      <c r="O117" s="17"/>
    </row>
    <row r="118" spans="2:15" ht="12">
      <c r="B118" s="78" t="s">
        <v>117</v>
      </c>
      <c r="C118" s="78"/>
      <c r="D118" s="78"/>
      <c r="E118" s="78"/>
      <c r="F118" s="78"/>
      <c r="G118" s="15"/>
      <c r="H118" s="85"/>
      <c r="I118" s="85"/>
      <c r="J118" s="85"/>
      <c r="K118" s="85"/>
      <c r="L118" s="85"/>
      <c r="M118" s="85"/>
      <c r="N118" s="85"/>
      <c r="O118" s="85"/>
    </row>
    <row r="119" spans="2:15" ht="12">
      <c r="B119" s="78" t="s">
        <v>118</v>
      </c>
      <c r="C119" s="78"/>
      <c r="D119" s="78"/>
      <c r="E119" s="78"/>
      <c r="F119" s="78"/>
      <c r="G119" s="22"/>
      <c r="H119" s="16"/>
      <c r="I119" s="17"/>
      <c r="J119" s="16"/>
      <c r="K119" s="17"/>
      <c r="L119" s="16"/>
      <c r="M119" s="17"/>
      <c r="N119" s="16"/>
      <c r="O119" s="17"/>
    </row>
    <row r="120" spans="2:15" ht="12">
      <c r="B120" s="78" t="s">
        <v>119</v>
      </c>
      <c r="C120" s="78"/>
      <c r="D120" s="78"/>
      <c r="E120" s="78"/>
      <c r="F120" s="78"/>
      <c r="G120" s="22"/>
      <c r="H120" s="16"/>
      <c r="I120" s="17"/>
      <c r="J120" s="16"/>
      <c r="K120" s="17"/>
      <c r="L120" s="16"/>
      <c r="M120" s="17"/>
      <c r="N120" s="16"/>
      <c r="O120" s="17"/>
    </row>
    <row r="121" spans="2:15" ht="12">
      <c r="B121" s="78" t="s">
        <v>120</v>
      </c>
      <c r="C121" s="78"/>
      <c r="D121" s="78"/>
      <c r="E121" s="78"/>
      <c r="F121" s="78"/>
      <c r="G121" s="22"/>
      <c r="H121" s="16"/>
      <c r="I121" s="17"/>
      <c r="J121" s="16"/>
      <c r="K121" s="17"/>
      <c r="L121" s="16"/>
      <c r="M121" s="17"/>
      <c r="N121" s="16"/>
      <c r="O121" s="17"/>
    </row>
    <row r="122" spans="2:15" ht="12">
      <c r="B122" s="78" t="s">
        <v>121</v>
      </c>
      <c r="C122" s="78"/>
      <c r="D122" s="78"/>
      <c r="E122" s="78"/>
      <c r="F122" s="78"/>
      <c r="G122" s="22"/>
      <c r="H122" s="16"/>
      <c r="I122" s="17"/>
      <c r="J122" s="16"/>
      <c r="K122" s="17"/>
      <c r="L122" s="16"/>
      <c r="M122" s="17"/>
      <c r="N122" s="16"/>
      <c r="O122" s="17"/>
    </row>
    <row r="123" spans="2:15" ht="12">
      <c r="B123" s="78" t="s">
        <v>122</v>
      </c>
      <c r="C123" s="78"/>
      <c r="D123" s="78"/>
      <c r="E123" s="78"/>
      <c r="F123" s="78"/>
      <c r="G123" s="22"/>
      <c r="H123" s="16"/>
      <c r="I123" s="17"/>
      <c r="J123" s="16"/>
      <c r="K123" s="17"/>
      <c r="L123" s="16"/>
      <c r="M123" s="17"/>
      <c r="N123" s="16"/>
      <c r="O123" s="17"/>
    </row>
    <row r="124" spans="2:15" ht="12">
      <c r="B124" s="78" t="s">
        <v>123</v>
      </c>
      <c r="C124" s="78"/>
      <c r="D124" s="78"/>
      <c r="E124" s="78"/>
      <c r="F124" s="78"/>
      <c r="G124" s="22"/>
      <c r="H124" s="16"/>
      <c r="I124" s="17"/>
      <c r="J124" s="16"/>
      <c r="K124" s="17"/>
      <c r="L124" s="16"/>
      <c r="M124" s="17"/>
      <c r="N124" s="16"/>
      <c r="O124" s="17"/>
    </row>
    <row r="125" spans="2:15" ht="12">
      <c r="B125" s="78" t="s">
        <v>124</v>
      </c>
      <c r="C125" s="78"/>
      <c r="D125" s="78"/>
      <c r="E125" s="78"/>
      <c r="F125" s="78"/>
      <c r="G125" s="22"/>
      <c r="H125" s="16"/>
      <c r="I125" s="17"/>
      <c r="J125" s="16"/>
      <c r="K125" s="17"/>
      <c r="L125" s="16"/>
      <c r="M125" s="17"/>
      <c r="N125" s="16"/>
      <c r="O125" s="17"/>
    </row>
    <row r="126" spans="2:15" ht="12">
      <c r="B126" s="79" t="s">
        <v>125</v>
      </c>
      <c r="C126" s="79"/>
      <c r="D126" s="79"/>
      <c r="E126" s="79"/>
      <c r="F126" s="79"/>
      <c r="G126" s="9" t="s">
        <v>126</v>
      </c>
      <c r="H126" s="80" t="s">
        <v>8</v>
      </c>
      <c r="I126" s="80"/>
      <c r="J126" s="80" t="s">
        <v>8</v>
      </c>
      <c r="K126" s="80"/>
      <c r="L126" s="80" t="s">
        <v>8</v>
      </c>
      <c r="M126" s="80"/>
      <c r="N126" s="80" t="s">
        <v>8</v>
      </c>
      <c r="O126" s="80"/>
    </row>
    <row r="127" spans="2:15" ht="12">
      <c r="B127" s="77" t="s">
        <v>127</v>
      </c>
      <c r="C127" s="77"/>
      <c r="D127" s="77"/>
      <c r="E127" s="77"/>
      <c r="F127" s="77"/>
      <c r="G127" s="23"/>
      <c r="H127" s="16"/>
      <c r="I127" s="17"/>
      <c r="J127" s="16"/>
      <c r="K127" s="17"/>
      <c r="L127" s="16"/>
      <c r="M127" s="17"/>
      <c r="N127" s="16"/>
      <c r="O127" s="17"/>
    </row>
    <row r="128" spans="2:15" ht="12">
      <c r="B128" s="78" t="s">
        <v>128</v>
      </c>
      <c r="C128" s="78"/>
      <c r="D128" s="78"/>
      <c r="E128" s="78"/>
      <c r="F128" s="78"/>
      <c r="G128" s="24"/>
      <c r="H128" s="16"/>
      <c r="I128" s="17"/>
      <c r="J128" s="16"/>
      <c r="K128" s="17"/>
      <c r="L128" s="16"/>
      <c r="M128" s="17"/>
      <c r="N128" s="16"/>
      <c r="O128" s="17"/>
    </row>
    <row r="129" spans="2:15" ht="12">
      <c r="B129" s="78" t="s">
        <v>129</v>
      </c>
      <c r="C129" s="78"/>
      <c r="D129" s="78"/>
      <c r="E129" s="78"/>
      <c r="F129" s="78"/>
      <c r="G129" s="24"/>
      <c r="H129" s="16"/>
      <c r="I129" s="17"/>
      <c r="J129" s="16"/>
      <c r="K129" s="17"/>
      <c r="L129" s="16"/>
      <c r="M129" s="17"/>
      <c r="N129" s="16"/>
      <c r="O129" s="17"/>
    </row>
    <row r="130" spans="2:15" ht="12">
      <c r="B130" s="78" t="s">
        <v>130</v>
      </c>
      <c r="C130" s="78"/>
      <c r="D130" s="78"/>
      <c r="E130" s="78"/>
      <c r="F130" s="78"/>
      <c r="G130" s="24"/>
      <c r="H130" s="16"/>
      <c r="I130" s="17"/>
      <c r="J130" s="16"/>
      <c r="K130" s="17"/>
      <c r="L130" s="16"/>
      <c r="M130" s="17"/>
      <c r="N130" s="16"/>
      <c r="O130" s="17"/>
    </row>
    <row r="131" spans="2:15" ht="12">
      <c r="B131" s="78" t="s">
        <v>131</v>
      </c>
      <c r="C131" s="78"/>
      <c r="D131" s="78"/>
      <c r="E131" s="78"/>
      <c r="F131" s="78"/>
      <c r="G131" s="24"/>
      <c r="H131" s="16"/>
      <c r="I131" s="17"/>
      <c r="J131" s="16"/>
      <c r="K131" s="17"/>
      <c r="L131" s="16"/>
      <c r="M131" s="17"/>
      <c r="N131" s="16"/>
      <c r="O131" s="17"/>
    </row>
    <row r="132" spans="2:15" ht="12">
      <c r="B132" s="78" t="s">
        <v>119</v>
      </c>
      <c r="C132" s="78"/>
      <c r="D132" s="78"/>
      <c r="E132" s="78"/>
      <c r="F132" s="78"/>
      <c r="G132" s="24"/>
      <c r="H132" s="16"/>
      <c r="I132" s="17"/>
      <c r="J132" s="16"/>
      <c r="K132" s="17"/>
      <c r="L132" s="16"/>
      <c r="M132" s="17"/>
      <c r="N132" s="16"/>
      <c r="O132" s="17"/>
    </row>
    <row r="133" spans="2:15" ht="12">
      <c r="B133" s="78" t="s">
        <v>132</v>
      </c>
      <c r="C133" s="78"/>
      <c r="D133" s="78"/>
      <c r="E133" s="78"/>
      <c r="F133" s="78"/>
      <c r="G133" s="24"/>
      <c r="H133" s="16"/>
      <c r="I133" s="17"/>
      <c r="J133" s="16"/>
      <c r="K133" s="17"/>
      <c r="L133" s="16"/>
      <c r="M133" s="17"/>
      <c r="N133" s="16"/>
      <c r="O133" s="17"/>
    </row>
    <row r="134" spans="2:15" ht="12">
      <c r="B134" s="78" t="s">
        <v>133</v>
      </c>
      <c r="C134" s="78"/>
      <c r="D134" s="78"/>
      <c r="E134" s="78"/>
      <c r="F134" s="78"/>
      <c r="G134" s="24"/>
      <c r="H134" s="16"/>
      <c r="I134" s="17"/>
      <c r="J134" s="16"/>
      <c r="K134" s="17"/>
      <c r="L134" s="16"/>
      <c r="M134" s="17"/>
      <c r="N134" s="16"/>
      <c r="O134" s="17"/>
    </row>
    <row r="135" spans="2:15" ht="12">
      <c r="B135" s="78" t="s">
        <v>134</v>
      </c>
      <c r="C135" s="78"/>
      <c r="D135" s="78"/>
      <c r="E135" s="78"/>
      <c r="F135" s="78"/>
      <c r="G135" s="24"/>
      <c r="H135" s="16"/>
      <c r="I135" s="17"/>
      <c r="J135" s="16"/>
      <c r="K135" s="17"/>
      <c r="L135" s="16"/>
      <c r="M135" s="17"/>
      <c r="N135" s="16"/>
      <c r="O135" s="17"/>
    </row>
    <row r="136" spans="2:15" ht="12">
      <c r="B136" s="78" t="s">
        <v>135</v>
      </c>
      <c r="C136" s="78"/>
      <c r="D136" s="78"/>
      <c r="E136" s="78"/>
      <c r="F136" s="78"/>
      <c r="G136" s="24"/>
      <c r="H136" s="16"/>
      <c r="I136" s="17"/>
      <c r="J136" s="16"/>
      <c r="K136" s="17"/>
      <c r="L136" s="16"/>
      <c r="M136" s="17"/>
      <c r="N136" s="16"/>
      <c r="O136" s="17"/>
    </row>
    <row r="137" spans="2:15" ht="12">
      <c r="B137" s="79" t="s">
        <v>136</v>
      </c>
      <c r="C137" s="79"/>
      <c r="D137" s="79"/>
      <c r="E137" s="79"/>
      <c r="F137" s="79"/>
      <c r="G137" s="9" t="s">
        <v>137</v>
      </c>
      <c r="H137" s="80" t="s">
        <v>8</v>
      </c>
      <c r="I137" s="80"/>
      <c r="J137" s="80" t="s">
        <v>8</v>
      </c>
      <c r="K137" s="80"/>
      <c r="L137" s="80" t="s">
        <v>8</v>
      </c>
      <c r="M137" s="80"/>
      <c r="N137" s="80" t="s">
        <v>8</v>
      </c>
      <c r="O137" s="80"/>
    </row>
    <row r="138" spans="2:15" ht="12">
      <c r="B138" s="77" t="s">
        <v>127</v>
      </c>
      <c r="C138" s="77"/>
      <c r="D138" s="77"/>
      <c r="E138" s="77"/>
      <c r="F138" s="77"/>
      <c r="G138" s="23"/>
      <c r="H138" s="16"/>
      <c r="I138" s="17"/>
      <c r="J138" s="16"/>
      <c r="K138" s="17"/>
      <c r="L138" s="16"/>
      <c r="M138" s="17"/>
      <c r="N138" s="16"/>
      <c r="O138" s="17"/>
    </row>
    <row r="139" spans="2:15" ht="12">
      <c r="B139" s="78" t="s">
        <v>128</v>
      </c>
      <c r="C139" s="78"/>
      <c r="D139" s="78"/>
      <c r="E139" s="78"/>
      <c r="F139" s="78"/>
      <c r="G139" s="24"/>
      <c r="H139" s="16"/>
      <c r="I139" s="17"/>
      <c r="J139" s="16"/>
      <c r="K139" s="17"/>
      <c r="L139" s="16"/>
      <c r="M139" s="17"/>
      <c r="N139" s="16"/>
      <c r="O139" s="17"/>
    </row>
    <row r="140" spans="2:15" ht="12">
      <c r="B140" s="78" t="s">
        <v>138</v>
      </c>
      <c r="C140" s="78"/>
      <c r="D140" s="78"/>
      <c r="E140" s="78"/>
      <c r="F140" s="78"/>
      <c r="G140" s="24"/>
      <c r="H140" s="16"/>
      <c r="I140" s="17"/>
      <c r="J140" s="16"/>
      <c r="K140" s="17"/>
      <c r="L140" s="16"/>
      <c r="M140" s="17"/>
      <c r="N140" s="16"/>
      <c r="O140" s="17"/>
    </row>
    <row r="141" spans="2:15" ht="12">
      <c r="B141" s="78" t="s">
        <v>139</v>
      </c>
      <c r="C141" s="78"/>
      <c r="D141" s="78"/>
      <c r="E141" s="78"/>
      <c r="F141" s="78"/>
      <c r="G141" s="24"/>
      <c r="H141" s="16"/>
      <c r="I141" s="17"/>
      <c r="J141" s="16"/>
      <c r="K141" s="17"/>
      <c r="L141" s="16"/>
      <c r="M141" s="17"/>
      <c r="N141" s="16"/>
      <c r="O141" s="17"/>
    </row>
    <row r="142" spans="2:15" ht="12">
      <c r="B142" s="79" t="s">
        <v>140</v>
      </c>
      <c r="C142" s="79"/>
      <c r="D142" s="79"/>
      <c r="E142" s="79"/>
      <c r="F142" s="79"/>
      <c r="G142" s="9" t="s">
        <v>141</v>
      </c>
      <c r="H142" s="80" t="s">
        <v>8</v>
      </c>
      <c r="I142" s="80"/>
      <c r="J142" s="80" t="s">
        <v>8</v>
      </c>
      <c r="K142" s="80"/>
      <c r="L142" s="80" t="s">
        <v>8</v>
      </c>
      <c r="M142" s="80"/>
      <c r="N142" s="80" t="s">
        <v>8</v>
      </c>
      <c r="O142" s="80"/>
    </row>
    <row r="143" spans="2:15" ht="12">
      <c r="B143" s="81" t="s">
        <v>142</v>
      </c>
      <c r="C143" s="81"/>
      <c r="D143" s="81"/>
      <c r="E143" s="81"/>
      <c r="F143" s="81"/>
      <c r="G143" s="9" t="s">
        <v>143</v>
      </c>
      <c r="H143" s="82" t="s">
        <v>8</v>
      </c>
      <c r="I143" s="82"/>
      <c r="J143" s="82" t="s">
        <v>8</v>
      </c>
      <c r="K143" s="82"/>
      <c r="L143" s="82" t="s">
        <v>8</v>
      </c>
      <c r="M143" s="82"/>
      <c r="N143" s="82" t="s">
        <v>8</v>
      </c>
      <c r="O143" s="82"/>
    </row>
    <row r="145" spans="2:16" ht="15.75">
      <c r="B145" s="74" t="s">
        <v>144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</row>
    <row r="147" spans="1:18" ht="48" customHeight="1">
      <c r="A147"/>
      <c r="B147" s="55" t="s">
        <v>15</v>
      </c>
      <c r="C147" s="55"/>
      <c r="D147" s="55"/>
      <c r="E147" s="55"/>
      <c r="F147" s="55"/>
      <c r="G147" s="5" t="s">
        <v>16</v>
      </c>
      <c r="H147" s="55" t="s">
        <v>17</v>
      </c>
      <c r="I147" s="55"/>
      <c r="J147" s="55" t="s">
        <v>18</v>
      </c>
      <c r="K147" s="55"/>
      <c r="L147" s="55" t="s">
        <v>19</v>
      </c>
      <c r="M147" s="55"/>
      <c r="N147" s="55" t="s">
        <v>20</v>
      </c>
      <c r="O147" s="55"/>
      <c r="P147"/>
      <c r="Q147"/>
      <c r="R147"/>
    </row>
    <row r="148" spans="1:18" ht="12" customHeight="1">
      <c r="A148"/>
      <c r="B148" s="59">
        <v>1</v>
      </c>
      <c r="C148" s="59"/>
      <c r="D148" s="59"/>
      <c r="E148" s="59"/>
      <c r="F148" s="59"/>
      <c r="G148" s="6">
        <v>2</v>
      </c>
      <c r="H148" s="59">
        <v>3</v>
      </c>
      <c r="I148" s="59"/>
      <c r="J148" s="59">
        <v>4</v>
      </c>
      <c r="K148" s="59"/>
      <c r="L148" s="59">
        <v>5</v>
      </c>
      <c r="M148" s="59"/>
      <c r="N148" s="59">
        <v>6</v>
      </c>
      <c r="O148" s="59"/>
      <c r="P148"/>
      <c r="Q148"/>
      <c r="R148"/>
    </row>
    <row r="149" spans="2:15" ht="12">
      <c r="B149" s="72" t="s">
        <v>145</v>
      </c>
      <c r="C149" s="72"/>
      <c r="D149" s="72"/>
      <c r="E149" s="72"/>
      <c r="F149" s="72"/>
      <c r="G149" s="8"/>
      <c r="H149" s="13"/>
      <c r="I149" s="14"/>
      <c r="J149" s="13"/>
      <c r="K149" s="14"/>
      <c r="L149" s="13"/>
      <c r="M149" s="14"/>
      <c r="N149" s="13"/>
      <c r="O149" s="14"/>
    </row>
    <row r="150" spans="2:15" ht="12">
      <c r="B150" s="73" t="s">
        <v>146</v>
      </c>
      <c r="C150" s="73"/>
      <c r="D150" s="73"/>
      <c r="E150" s="73"/>
      <c r="F150" s="73"/>
      <c r="G150" s="15"/>
      <c r="H150" s="16"/>
      <c r="I150" s="17"/>
      <c r="J150" s="16"/>
      <c r="K150" s="17"/>
      <c r="L150" s="16"/>
      <c r="M150" s="17"/>
      <c r="N150" s="16"/>
      <c r="O150" s="17"/>
    </row>
    <row r="151" spans="2:15" ht="12">
      <c r="B151" s="70" t="s">
        <v>147</v>
      </c>
      <c r="C151" s="70"/>
      <c r="D151" s="70"/>
      <c r="E151" s="70"/>
      <c r="F151" s="70"/>
      <c r="G151" s="21">
        <v>6</v>
      </c>
      <c r="H151" s="80" t="s">
        <v>8</v>
      </c>
      <c r="I151" s="80"/>
      <c r="J151" s="80" t="s">
        <v>8</v>
      </c>
      <c r="K151" s="80"/>
      <c r="L151" s="80" t="s">
        <v>8</v>
      </c>
      <c r="M151" s="80"/>
      <c r="N151" s="80" t="s">
        <v>8</v>
      </c>
      <c r="O151" s="80"/>
    </row>
    <row r="152" spans="2:15" ht="12">
      <c r="B152" s="77" t="s">
        <v>22</v>
      </c>
      <c r="C152" s="77"/>
      <c r="D152" s="77"/>
      <c r="E152" s="77"/>
      <c r="F152" s="77"/>
      <c r="G152" s="8"/>
      <c r="H152" s="13"/>
      <c r="I152" s="14"/>
      <c r="J152" s="13"/>
      <c r="K152" s="14"/>
      <c r="L152" s="13"/>
      <c r="M152" s="14"/>
      <c r="N152" s="13"/>
      <c r="O152" s="14"/>
    </row>
    <row r="153" spans="2:15" ht="12">
      <c r="B153" s="78" t="s">
        <v>148</v>
      </c>
      <c r="C153" s="78"/>
      <c r="D153" s="78"/>
      <c r="E153" s="78"/>
      <c r="F153" s="78"/>
      <c r="G153" s="15"/>
      <c r="H153" s="16"/>
      <c r="I153" s="17"/>
      <c r="J153" s="16"/>
      <c r="K153" s="17"/>
      <c r="L153" s="16"/>
      <c r="M153" s="17"/>
      <c r="N153" s="16"/>
      <c r="O153" s="17"/>
    </row>
    <row r="154" spans="2:15" ht="12">
      <c r="B154" s="79" t="s">
        <v>149</v>
      </c>
      <c r="C154" s="79"/>
      <c r="D154" s="79"/>
      <c r="E154" s="79"/>
      <c r="F154" s="79"/>
      <c r="G154" s="9" t="s">
        <v>150</v>
      </c>
      <c r="H154" s="80" t="s">
        <v>8</v>
      </c>
      <c r="I154" s="80"/>
      <c r="J154" s="80" t="s">
        <v>8</v>
      </c>
      <c r="K154" s="80"/>
      <c r="L154" s="80" t="s">
        <v>8</v>
      </c>
      <c r="M154" s="80"/>
      <c r="N154" s="80" t="s">
        <v>8</v>
      </c>
      <c r="O154" s="80"/>
    </row>
    <row r="155" spans="2:15" ht="12">
      <c r="B155" s="81" t="s">
        <v>151</v>
      </c>
      <c r="C155" s="81"/>
      <c r="D155" s="81"/>
      <c r="E155" s="81"/>
      <c r="F155" s="81"/>
      <c r="G155" s="9" t="s">
        <v>152</v>
      </c>
      <c r="H155" s="82" t="s">
        <v>8</v>
      </c>
      <c r="I155" s="82"/>
      <c r="J155" s="82" t="s">
        <v>8</v>
      </c>
      <c r="K155" s="82"/>
      <c r="L155" s="82" t="s">
        <v>8</v>
      </c>
      <c r="M155" s="82"/>
      <c r="N155" s="82" t="s">
        <v>8</v>
      </c>
      <c r="O155" s="82"/>
    </row>
    <row r="157" spans="2:16" ht="15.75">
      <c r="B157" s="74" t="s">
        <v>153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</row>
    <row r="159" spans="1:18" ht="48" customHeight="1">
      <c r="A159"/>
      <c r="B159" s="55" t="s">
        <v>15</v>
      </c>
      <c r="C159" s="55"/>
      <c r="D159" s="55"/>
      <c r="E159" s="55"/>
      <c r="F159" s="55"/>
      <c r="G159" s="5" t="s">
        <v>16</v>
      </c>
      <c r="H159" s="55" t="s">
        <v>17</v>
      </c>
      <c r="I159" s="55"/>
      <c r="J159" s="55" t="s">
        <v>18</v>
      </c>
      <c r="K159" s="55"/>
      <c r="L159" s="55" t="s">
        <v>19</v>
      </c>
      <c r="M159" s="55"/>
      <c r="N159" s="55" t="s">
        <v>20</v>
      </c>
      <c r="O159" s="55"/>
      <c r="P159"/>
      <c r="Q159"/>
      <c r="R159"/>
    </row>
    <row r="160" spans="1:18" ht="12" customHeight="1">
      <c r="A160"/>
      <c r="B160" s="59">
        <v>1</v>
      </c>
      <c r="C160" s="59"/>
      <c r="D160" s="59"/>
      <c r="E160" s="59"/>
      <c r="F160" s="59"/>
      <c r="G160" s="6">
        <v>2</v>
      </c>
      <c r="H160" s="59">
        <v>3</v>
      </c>
      <c r="I160" s="59"/>
      <c r="J160" s="59">
        <v>4</v>
      </c>
      <c r="K160" s="59"/>
      <c r="L160" s="59">
        <v>5</v>
      </c>
      <c r="M160" s="59"/>
      <c r="N160" s="59">
        <v>6</v>
      </c>
      <c r="O160" s="59"/>
      <c r="P160"/>
      <c r="Q160"/>
      <c r="R160"/>
    </row>
    <row r="161" spans="2:15" ht="12">
      <c r="B161" s="70" t="s">
        <v>154</v>
      </c>
      <c r="C161" s="70"/>
      <c r="D161" s="70"/>
      <c r="E161" s="70"/>
      <c r="F161" s="70"/>
      <c r="G161" s="21">
        <v>7</v>
      </c>
      <c r="H161" s="82" t="s">
        <v>8</v>
      </c>
      <c r="I161" s="82"/>
      <c r="J161" s="82" t="s">
        <v>8</v>
      </c>
      <c r="K161" s="82"/>
      <c r="L161" s="82" t="s">
        <v>8</v>
      </c>
      <c r="M161" s="82"/>
      <c r="N161" s="82" t="s">
        <v>8</v>
      </c>
      <c r="O161" s="82"/>
    </row>
    <row r="162" spans="2:15" ht="12">
      <c r="B162" s="77" t="s">
        <v>22</v>
      </c>
      <c r="C162" s="77"/>
      <c r="D162" s="77"/>
      <c r="E162" s="77"/>
      <c r="F162" s="77"/>
      <c r="G162" s="8"/>
      <c r="H162" s="13"/>
      <c r="I162" s="14"/>
      <c r="J162" s="13"/>
      <c r="K162" s="14"/>
      <c r="L162" s="13"/>
      <c r="M162" s="14"/>
      <c r="N162" s="13"/>
      <c r="O162" s="14"/>
    </row>
    <row r="163" spans="2:15" ht="12">
      <c r="B163" s="78" t="s">
        <v>155</v>
      </c>
      <c r="C163" s="78"/>
      <c r="D163" s="78"/>
      <c r="E163" s="78"/>
      <c r="F163" s="78"/>
      <c r="G163" s="15"/>
      <c r="H163" s="16"/>
      <c r="I163" s="17"/>
      <c r="J163" s="16"/>
      <c r="K163" s="17"/>
      <c r="L163" s="16"/>
      <c r="M163" s="17"/>
      <c r="N163" s="16"/>
      <c r="O163" s="17"/>
    </row>
    <row r="164" spans="2:15" ht="12">
      <c r="B164" s="79" t="s">
        <v>156</v>
      </c>
      <c r="C164" s="79"/>
      <c r="D164" s="79"/>
      <c r="E164" s="79"/>
      <c r="F164" s="79"/>
      <c r="G164" s="9" t="s">
        <v>157</v>
      </c>
      <c r="H164" s="80" t="s">
        <v>8</v>
      </c>
      <c r="I164" s="80"/>
      <c r="J164" s="80" t="s">
        <v>8</v>
      </c>
      <c r="K164" s="80"/>
      <c r="L164" s="80" t="s">
        <v>8</v>
      </c>
      <c r="M164" s="80"/>
      <c r="N164" s="80" t="s">
        <v>8</v>
      </c>
      <c r="O164" s="80"/>
    </row>
    <row r="165" spans="2:15" ht="12">
      <c r="B165" s="77" t="s">
        <v>158</v>
      </c>
      <c r="C165" s="77"/>
      <c r="D165" s="77"/>
      <c r="E165" s="77"/>
      <c r="F165" s="77"/>
      <c r="G165" s="15"/>
      <c r="H165" s="16"/>
      <c r="I165" s="17"/>
      <c r="J165" s="16"/>
      <c r="K165" s="17"/>
      <c r="L165" s="16"/>
      <c r="M165" s="17"/>
      <c r="N165" s="16"/>
      <c r="O165" s="17"/>
    </row>
    <row r="166" spans="2:15" ht="12">
      <c r="B166" s="79" t="s">
        <v>159</v>
      </c>
      <c r="C166" s="79"/>
      <c r="D166" s="79"/>
      <c r="E166" s="79"/>
      <c r="F166" s="79"/>
      <c r="G166" s="9" t="s">
        <v>160</v>
      </c>
      <c r="H166" s="80" t="s">
        <v>8</v>
      </c>
      <c r="I166" s="80"/>
      <c r="J166" s="80" t="s">
        <v>8</v>
      </c>
      <c r="K166" s="80"/>
      <c r="L166" s="80" t="s">
        <v>8</v>
      </c>
      <c r="M166" s="80"/>
      <c r="N166" s="80" t="s">
        <v>8</v>
      </c>
      <c r="O166" s="80"/>
    </row>
    <row r="167" spans="2:15" ht="12">
      <c r="B167" s="77" t="s">
        <v>161</v>
      </c>
      <c r="C167" s="77"/>
      <c r="D167" s="77"/>
      <c r="E167" s="77"/>
      <c r="F167" s="77"/>
      <c r="G167" s="15"/>
      <c r="H167" s="16"/>
      <c r="I167" s="17"/>
      <c r="J167" s="16"/>
      <c r="K167" s="17"/>
      <c r="L167" s="16"/>
      <c r="M167" s="17"/>
      <c r="N167" s="16"/>
      <c r="O167" s="17"/>
    </row>
    <row r="168" spans="2:15" ht="12">
      <c r="B168" s="79" t="s">
        <v>162</v>
      </c>
      <c r="C168" s="79"/>
      <c r="D168" s="79"/>
      <c r="E168" s="79"/>
      <c r="F168" s="79"/>
      <c r="G168" s="9" t="s">
        <v>163</v>
      </c>
      <c r="H168" s="80" t="s">
        <v>8</v>
      </c>
      <c r="I168" s="80"/>
      <c r="J168" s="80" t="s">
        <v>8</v>
      </c>
      <c r="K168" s="80"/>
      <c r="L168" s="80" t="s">
        <v>8</v>
      </c>
      <c r="M168" s="80"/>
      <c r="N168" s="80" t="s">
        <v>8</v>
      </c>
      <c r="O168" s="80"/>
    </row>
    <row r="169" spans="2:15" ht="12">
      <c r="B169" s="77" t="s">
        <v>164</v>
      </c>
      <c r="C169" s="77"/>
      <c r="D169" s="77"/>
      <c r="E169" s="77"/>
      <c r="F169" s="77"/>
      <c r="G169" s="8"/>
      <c r="H169" s="13"/>
      <c r="I169" s="14"/>
      <c r="J169" s="13"/>
      <c r="K169" s="14"/>
      <c r="L169" s="13"/>
      <c r="M169" s="14"/>
      <c r="N169" s="13"/>
      <c r="O169" s="14"/>
    </row>
    <row r="170" spans="2:15" ht="12">
      <c r="B170" s="78" t="s">
        <v>165</v>
      </c>
      <c r="C170" s="78"/>
      <c r="D170" s="78"/>
      <c r="E170" s="78"/>
      <c r="F170" s="78"/>
      <c r="G170" s="15"/>
      <c r="H170" s="16"/>
      <c r="I170" s="17"/>
      <c r="J170" s="16"/>
      <c r="K170" s="17"/>
      <c r="L170" s="16"/>
      <c r="M170" s="17"/>
      <c r="N170" s="16"/>
      <c r="O170" s="17"/>
    </row>
    <row r="171" spans="2:15" ht="12">
      <c r="B171" s="79" t="s">
        <v>166</v>
      </c>
      <c r="C171" s="79"/>
      <c r="D171" s="79"/>
      <c r="E171" s="79"/>
      <c r="F171" s="79"/>
      <c r="G171" s="9" t="s">
        <v>167</v>
      </c>
      <c r="H171" s="80" t="s">
        <v>8</v>
      </c>
      <c r="I171" s="80"/>
      <c r="J171" s="80" t="s">
        <v>8</v>
      </c>
      <c r="K171" s="80"/>
      <c r="L171" s="80" t="s">
        <v>8</v>
      </c>
      <c r="M171" s="80"/>
      <c r="N171" s="80" t="s">
        <v>8</v>
      </c>
      <c r="O171" s="80"/>
    </row>
    <row r="172" spans="2:15" ht="12">
      <c r="B172" s="83" t="s">
        <v>22</v>
      </c>
      <c r="C172" s="83"/>
      <c r="D172" s="83"/>
      <c r="E172" s="83"/>
      <c r="F172" s="83"/>
      <c r="G172" s="15"/>
      <c r="H172" s="16"/>
      <c r="I172" s="17"/>
      <c r="J172" s="16"/>
      <c r="K172" s="17"/>
      <c r="L172" s="16"/>
      <c r="M172" s="17"/>
      <c r="N172" s="16"/>
      <c r="O172" s="17"/>
    </row>
    <row r="173" spans="2:15" ht="12">
      <c r="B173" s="84" t="s">
        <v>168</v>
      </c>
      <c r="C173" s="84"/>
      <c r="D173" s="84"/>
      <c r="E173" s="84"/>
      <c r="F173" s="84"/>
      <c r="G173" s="9" t="s">
        <v>169</v>
      </c>
      <c r="H173" s="80" t="s">
        <v>8</v>
      </c>
      <c r="I173" s="80"/>
      <c r="J173" s="80" t="s">
        <v>8</v>
      </c>
      <c r="K173" s="80"/>
      <c r="L173" s="80" t="s">
        <v>8</v>
      </c>
      <c r="M173" s="80"/>
      <c r="N173" s="80" t="s">
        <v>8</v>
      </c>
      <c r="O173" s="80"/>
    </row>
    <row r="174" spans="2:15" ht="12">
      <c r="B174" s="83" t="s">
        <v>170</v>
      </c>
      <c r="C174" s="83"/>
      <c r="D174" s="83"/>
      <c r="E174" s="83"/>
      <c r="F174" s="83"/>
      <c r="G174" s="15"/>
      <c r="H174" s="16"/>
      <c r="I174" s="17"/>
      <c r="J174" s="16"/>
      <c r="K174" s="17"/>
      <c r="L174" s="16"/>
      <c r="M174" s="17"/>
      <c r="N174" s="16"/>
      <c r="O174" s="17"/>
    </row>
    <row r="175" spans="2:15" ht="12">
      <c r="B175" s="84" t="s">
        <v>171</v>
      </c>
      <c r="C175" s="84"/>
      <c r="D175" s="84"/>
      <c r="E175" s="84"/>
      <c r="F175" s="84"/>
      <c r="G175" s="9" t="s">
        <v>172</v>
      </c>
      <c r="H175" s="80" t="s">
        <v>8</v>
      </c>
      <c r="I175" s="80"/>
      <c r="J175" s="80" t="s">
        <v>8</v>
      </c>
      <c r="K175" s="80"/>
      <c r="L175" s="80" t="s">
        <v>8</v>
      </c>
      <c r="M175" s="80"/>
      <c r="N175" s="80" t="s">
        <v>8</v>
      </c>
      <c r="O175" s="80"/>
    </row>
    <row r="176" spans="2:15" ht="12">
      <c r="B176" s="81" t="s">
        <v>173</v>
      </c>
      <c r="C176" s="81"/>
      <c r="D176" s="81"/>
      <c r="E176" s="81"/>
      <c r="F176" s="81"/>
      <c r="G176" s="9" t="s">
        <v>174</v>
      </c>
      <c r="H176" s="82" t="s">
        <v>8</v>
      </c>
      <c r="I176" s="82"/>
      <c r="J176" s="82" t="s">
        <v>8</v>
      </c>
      <c r="K176" s="82"/>
      <c r="L176" s="82" t="s">
        <v>8</v>
      </c>
      <c r="M176" s="82"/>
      <c r="N176" s="82" t="s">
        <v>8</v>
      </c>
      <c r="O176" s="82"/>
    </row>
    <row r="177" spans="2:15" ht="12">
      <c r="B177" s="81" t="s">
        <v>175</v>
      </c>
      <c r="C177" s="81"/>
      <c r="D177" s="81"/>
      <c r="E177" s="81"/>
      <c r="F177" s="81"/>
      <c r="G177" s="9" t="s">
        <v>176</v>
      </c>
      <c r="H177" s="82" t="s">
        <v>8</v>
      </c>
      <c r="I177" s="82"/>
      <c r="J177" s="82" t="s">
        <v>8</v>
      </c>
      <c r="K177" s="82"/>
      <c r="L177" s="82" t="s">
        <v>8</v>
      </c>
      <c r="M177" s="82"/>
      <c r="N177" s="82" t="s">
        <v>8</v>
      </c>
      <c r="O177" s="82"/>
    </row>
    <row r="179" spans="2:16" ht="15.75">
      <c r="B179" s="74" t="s">
        <v>177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</row>
    <row r="181" spans="1:18" ht="48" customHeight="1">
      <c r="A181"/>
      <c r="B181" s="55" t="s">
        <v>15</v>
      </c>
      <c r="C181" s="55"/>
      <c r="D181" s="55"/>
      <c r="E181" s="55"/>
      <c r="F181" s="55"/>
      <c r="G181" s="5" t="s">
        <v>16</v>
      </c>
      <c r="H181" s="55" t="s">
        <v>17</v>
      </c>
      <c r="I181" s="55"/>
      <c r="J181" s="55" t="s">
        <v>18</v>
      </c>
      <c r="K181" s="55"/>
      <c r="L181" s="55" t="s">
        <v>19</v>
      </c>
      <c r="M181" s="55"/>
      <c r="N181" s="55" t="s">
        <v>20</v>
      </c>
      <c r="O181" s="55"/>
      <c r="P181"/>
      <c r="Q181"/>
      <c r="R181"/>
    </row>
    <row r="182" spans="1:18" ht="12" customHeight="1">
      <c r="A182"/>
      <c r="B182" s="59">
        <v>1</v>
      </c>
      <c r="C182" s="59"/>
      <c r="D182" s="59"/>
      <c r="E182" s="59"/>
      <c r="F182" s="59"/>
      <c r="G182" s="6">
        <v>2</v>
      </c>
      <c r="H182" s="59">
        <v>3</v>
      </c>
      <c r="I182" s="59"/>
      <c r="J182" s="59">
        <v>4</v>
      </c>
      <c r="K182" s="59"/>
      <c r="L182" s="59">
        <v>5</v>
      </c>
      <c r="M182" s="59"/>
      <c r="N182" s="59">
        <v>6</v>
      </c>
      <c r="O182" s="59"/>
      <c r="P182"/>
      <c r="Q182"/>
      <c r="R182"/>
    </row>
    <row r="183" spans="2:15" ht="12">
      <c r="B183" s="70" t="s">
        <v>178</v>
      </c>
      <c r="C183" s="70"/>
      <c r="D183" s="70"/>
      <c r="E183" s="70"/>
      <c r="F183" s="70"/>
      <c r="G183" s="21">
        <v>8</v>
      </c>
      <c r="H183" s="76">
        <f>H186+H187+H190+H191</f>
        <v>407197377.39</v>
      </c>
      <c r="I183" s="76"/>
      <c r="J183" s="76">
        <f>J186+J187+J190+J191</f>
        <v>437995183.55</v>
      </c>
      <c r="K183" s="76"/>
      <c r="L183" s="76">
        <f>H183*100/H198</f>
        <v>30.76517705694167</v>
      </c>
      <c r="M183" s="76"/>
      <c r="N183" s="76">
        <f>H183*100/H217</f>
        <v>30.841932365916307</v>
      </c>
      <c r="O183" s="76"/>
    </row>
    <row r="184" spans="2:15" ht="12">
      <c r="B184" s="77" t="s">
        <v>22</v>
      </c>
      <c r="C184" s="77"/>
      <c r="D184" s="77"/>
      <c r="E184" s="77"/>
      <c r="F184" s="77"/>
      <c r="G184" s="8"/>
      <c r="H184" s="35"/>
      <c r="I184" s="36"/>
      <c r="J184" s="35"/>
      <c r="K184" s="36"/>
      <c r="L184" s="35"/>
      <c r="M184" s="36"/>
      <c r="N184" s="35"/>
      <c r="O184" s="36"/>
    </row>
    <row r="185" spans="2:15" ht="12">
      <c r="B185" s="78" t="s">
        <v>179</v>
      </c>
      <c r="C185" s="78"/>
      <c r="D185" s="78"/>
      <c r="E185" s="78"/>
      <c r="F185" s="78"/>
      <c r="G185" s="15"/>
      <c r="H185" s="37"/>
      <c r="I185" s="38"/>
      <c r="J185" s="37"/>
      <c r="K185" s="38"/>
      <c r="L185" s="37"/>
      <c r="M185" s="38"/>
      <c r="N185" s="37"/>
      <c r="O185" s="38"/>
    </row>
    <row r="186" spans="2:15" ht="12">
      <c r="B186" s="79" t="s">
        <v>180</v>
      </c>
      <c r="C186" s="79"/>
      <c r="D186" s="79"/>
      <c r="E186" s="79"/>
      <c r="F186" s="79"/>
      <c r="G186" s="9" t="s">
        <v>181</v>
      </c>
      <c r="H186" s="71" t="s">
        <v>8</v>
      </c>
      <c r="I186" s="71"/>
      <c r="J186" s="71" t="s">
        <v>8</v>
      </c>
      <c r="K186" s="71"/>
      <c r="L186" s="71" t="s">
        <v>8</v>
      </c>
      <c r="M186" s="71"/>
      <c r="N186" s="71" t="s">
        <v>8</v>
      </c>
      <c r="O186" s="71"/>
    </row>
    <row r="187" spans="2:15" ht="12">
      <c r="B187" s="81" t="s">
        <v>182</v>
      </c>
      <c r="C187" s="81"/>
      <c r="D187" s="81"/>
      <c r="E187" s="81"/>
      <c r="F187" s="81"/>
      <c r="G187" s="9" t="s">
        <v>183</v>
      </c>
      <c r="H187" s="76">
        <v>407197377.39</v>
      </c>
      <c r="I187" s="76"/>
      <c r="J187" s="76">
        <v>437918843.39</v>
      </c>
      <c r="K187" s="76"/>
      <c r="L187" s="76">
        <f>H187*100/H198</f>
        <v>30.76517705694167</v>
      </c>
      <c r="M187" s="76"/>
      <c r="N187" s="76">
        <f>H187*100/H217</f>
        <v>30.841932365916307</v>
      </c>
      <c r="O187" s="76"/>
    </row>
    <row r="188" spans="2:15" ht="12">
      <c r="B188" s="77" t="s">
        <v>184</v>
      </c>
      <c r="C188" s="77"/>
      <c r="D188" s="77"/>
      <c r="E188" s="77"/>
      <c r="F188" s="77"/>
      <c r="G188" s="8"/>
      <c r="H188" s="35"/>
      <c r="I188" s="36"/>
      <c r="J188" s="35"/>
      <c r="K188" s="36"/>
      <c r="L188" s="35"/>
      <c r="M188" s="36"/>
      <c r="N188" s="35"/>
      <c r="O188" s="36"/>
    </row>
    <row r="189" spans="2:15" ht="12">
      <c r="B189" s="78" t="s">
        <v>185</v>
      </c>
      <c r="C189" s="78"/>
      <c r="D189" s="78"/>
      <c r="E189" s="78"/>
      <c r="F189" s="78"/>
      <c r="G189" s="15"/>
      <c r="H189" s="37"/>
      <c r="I189" s="38"/>
      <c r="J189" s="37"/>
      <c r="K189" s="38"/>
      <c r="L189" s="37"/>
      <c r="M189" s="38"/>
      <c r="N189" s="37"/>
      <c r="O189" s="38"/>
    </row>
    <row r="190" spans="2:15" ht="12">
      <c r="B190" s="79" t="s">
        <v>186</v>
      </c>
      <c r="C190" s="79"/>
      <c r="D190" s="79"/>
      <c r="E190" s="79"/>
      <c r="F190" s="79"/>
      <c r="G190" s="9" t="s">
        <v>187</v>
      </c>
      <c r="H190" s="71" t="s">
        <v>8</v>
      </c>
      <c r="I190" s="71"/>
      <c r="J190" s="71" t="s">
        <v>8</v>
      </c>
      <c r="K190" s="71"/>
      <c r="L190" s="71" t="s">
        <v>8</v>
      </c>
      <c r="M190" s="71"/>
      <c r="N190" s="71">
        <f>H190*100/H217</f>
        <v>0</v>
      </c>
      <c r="O190" s="71"/>
    </row>
    <row r="191" spans="2:15" ht="12">
      <c r="B191" s="81" t="s">
        <v>188</v>
      </c>
      <c r="C191" s="81"/>
      <c r="D191" s="81"/>
      <c r="E191" s="81"/>
      <c r="F191" s="81"/>
      <c r="G191" s="9" t="s">
        <v>189</v>
      </c>
      <c r="H191" s="76">
        <v>0</v>
      </c>
      <c r="I191" s="76"/>
      <c r="J191" s="76">
        <v>76340.16</v>
      </c>
      <c r="K191" s="76"/>
      <c r="L191" s="76">
        <f>H191*100/H198</f>
        <v>0</v>
      </c>
      <c r="M191" s="76"/>
      <c r="N191" s="76">
        <f>H191*100/H217</f>
        <v>0</v>
      </c>
      <c r="O191" s="76"/>
    </row>
    <row r="193" spans="2:14" ht="15.75">
      <c r="B193" s="74" t="s">
        <v>190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</row>
    <row r="195" spans="1:18" ht="48.75" customHeight="1">
      <c r="A195"/>
      <c r="B195" s="55" t="s">
        <v>15</v>
      </c>
      <c r="C195" s="55"/>
      <c r="D195" s="55"/>
      <c r="E195" s="55"/>
      <c r="F195" s="55"/>
      <c r="G195" s="5" t="s">
        <v>16</v>
      </c>
      <c r="H195" s="55" t="s">
        <v>191</v>
      </c>
      <c r="I195" s="55"/>
      <c r="J195" s="55" t="s">
        <v>192</v>
      </c>
      <c r="K195" s="55"/>
      <c r="L195" s="55" t="s">
        <v>193</v>
      </c>
      <c r="M195" s="55"/>
      <c r="N195"/>
      <c r="O195"/>
      <c r="P195"/>
      <c r="Q195"/>
      <c r="R195"/>
    </row>
    <row r="196" spans="1:18" ht="12" customHeight="1">
      <c r="A196"/>
      <c r="B196" s="59">
        <v>1</v>
      </c>
      <c r="C196" s="59"/>
      <c r="D196" s="59"/>
      <c r="E196" s="59"/>
      <c r="F196" s="59"/>
      <c r="G196" s="6">
        <v>2</v>
      </c>
      <c r="H196" s="59">
        <v>3</v>
      </c>
      <c r="I196" s="59"/>
      <c r="J196" s="59">
        <v>4</v>
      </c>
      <c r="K196" s="59"/>
      <c r="L196" s="59">
        <v>5</v>
      </c>
      <c r="M196" s="59"/>
      <c r="N196"/>
      <c r="O196"/>
      <c r="P196"/>
      <c r="Q196"/>
      <c r="R196"/>
    </row>
    <row r="197" spans="2:13" ht="12">
      <c r="B197" s="73" t="s">
        <v>194</v>
      </c>
      <c r="C197" s="73"/>
      <c r="D197" s="73"/>
      <c r="E197" s="73"/>
      <c r="F197" s="73"/>
      <c r="G197" s="15"/>
      <c r="H197" s="16"/>
      <c r="I197" s="17"/>
      <c r="J197" s="16"/>
      <c r="K197" s="17"/>
      <c r="L197" s="16"/>
      <c r="M197" s="17"/>
    </row>
    <row r="198" spans="2:13" ht="12">
      <c r="B198" s="70" t="s">
        <v>195</v>
      </c>
      <c r="C198" s="70"/>
      <c r="D198" s="70"/>
      <c r="E198" s="70"/>
      <c r="F198" s="70"/>
      <c r="G198" s="21">
        <v>9</v>
      </c>
      <c r="H198" s="71">
        <f>H183+H161+H151+H107+H88+H71+H42+H26</f>
        <v>1323565850.56</v>
      </c>
      <c r="I198" s="80"/>
      <c r="J198" s="71">
        <f>J183+J161+J151+J107+J88+J71+J42+J26</f>
        <v>1316285970.4</v>
      </c>
      <c r="K198" s="80"/>
      <c r="L198" s="80">
        <f>ROUND(H198*100/H217,2)</f>
        <v>100.25</v>
      </c>
      <c r="M198" s="80"/>
    </row>
    <row r="200" spans="2:16" ht="15.75">
      <c r="B200" s="74" t="s">
        <v>196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</row>
    <row r="202" spans="1:18" ht="48" customHeight="1">
      <c r="A202"/>
      <c r="B202" s="55" t="s">
        <v>15</v>
      </c>
      <c r="C202" s="55"/>
      <c r="D202" s="55"/>
      <c r="E202" s="55"/>
      <c r="F202" s="55"/>
      <c r="G202" s="5" t="s">
        <v>16</v>
      </c>
      <c r="H202" s="55" t="s">
        <v>197</v>
      </c>
      <c r="I202" s="55"/>
      <c r="J202" s="55" t="s">
        <v>198</v>
      </c>
      <c r="K202" s="55"/>
      <c r="L202" s="55" t="s">
        <v>415</v>
      </c>
      <c r="M202" s="55"/>
      <c r="N202" s="55" t="s">
        <v>20</v>
      </c>
      <c r="O202" s="55"/>
      <c r="P202"/>
      <c r="Q202"/>
      <c r="R202"/>
    </row>
    <row r="203" spans="1:18" ht="12" customHeight="1">
      <c r="A203"/>
      <c r="B203" s="59">
        <v>1</v>
      </c>
      <c r="C203" s="59"/>
      <c r="D203" s="59"/>
      <c r="E203" s="59"/>
      <c r="F203" s="59"/>
      <c r="G203" s="6">
        <v>2</v>
      </c>
      <c r="H203" s="59">
        <v>3</v>
      </c>
      <c r="I203" s="59"/>
      <c r="J203" s="59">
        <v>4</v>
      </c>
      <c r="K203" s="59"/>
      <c r="L203" s="59">
        <v>5</v>
      </c>
      <c r="M203" s="59"/>
      <c r="N203" s="59">
        <v>6</v>
      </c>
      <c r="O203" s="59"/>
      <c r="P203"/>
      <c r="Q203"/>
      <c r="R203"/>
    </row>
    <row r="204" spans="2:15" ht="12">
      <c r="B204" s="70" t="s">
        <v>199</v>
      </c>
      <c r="C204" s="70"/>
      <c r="D204" s="70"/>
      <c r="E204" s="70"/>
      <c r="F204" s="70"/>
      <c r="G204" s="25">
        <v>10</v>
      </c>
      <c r="H204" s="76">
        <v>1235277.96</v>
      </c>
      <c r="I204" s="76"/>
      <c r="J204" s="76">
        <f>359372.3+2884.7</f>
        <v>362257</v>
      </c>
      <c r="K204" s="76"/>
      <c r="L204" s="76">
        <f>H204*100/H211</f>
        <v>37.501815734429364</v>
      </c>
      <c r="M204" s="76"/>
      <c r="N204" s="76">
        <f>H204*100/H217</f>
        <v>0.09356238868635379</v>
      </c>
      <c r="O204" s="76"/>
    </row>
    <row r="205" spans="2:15" ht="12">
      <c r="B205" s="75" t="s">
        <v>200</v>
      </c>
      <c r="C205" s="75"/>
      <c r="D205" s="75"/>
      <c r="E205" s="75"/>
      <c r="F205" s="75"/>
      <c r="G205" s="26">
        <v>11</v>
      </c>
      <c r="H205" s="76">
        <f>H207+H210</f>
        <v>2058637.11</v>
      </c>
      <c r="I205" s="76"/>
      <c r="J205" s="76">
        <f>J207+J210</f>
        <v>1180181.91</v>
      </c>
      <c r="K205" s="76"/>
      <c r="L205" s="76">
        <f>H205*100/H211</f>
        <v>62.49818426557063</v>
      </c>
      <c r="M205" s="76"/>
      <c r="N205" s="76">
        <f>H205*100/H217</f>
        <v>0.15592523439013845</v>
      </c>
      <c r="O205" s="76"/>
    </row>
    <row r="206" spans="2:15" ht="12">
      <c r="B206" s="77" t="s">
        <v>22</v>
      </c>
      <c r="C206" s="77"/>
      <c r="D206" s="77"/>
      <c r="E206" s="77"/>
      <c r="F206" s="77"/>
      <c r="G206" s="8"/>
      <c r="H206" s="37"/>
      <c r="I206" s="38"/>
      <c r="J206" s="37"/>
      <c r="K206" s="38"/>
      <c r="L206" s="37"/>
      <c r="M206" s="38"/>
      <c r="N206" s="37"/>
      <c r="O206" s="38"/>
    </row>
    <row r="207" spans="2:15" ht="12">
      <c r="B207" s="79" t="s">
        <v>201</v>
      </c>
      <c r="C207" s="79"/>
      <c r="D207" s="79"/>
      <c r="E207" s="79"/>
      <c r="F207" s="79"/>
      <c r="G207" s="9" t="s">
        <v>202</v>
      </c>
      <c r="H207" s="71" t="s">
        <v>8</v>
      </c>
      <c r="I207" s="71"/>
      <c r="J207" s="71" t="s">
        <v>8</v>
      </c>
      <c r="K207" s="71"/>
      <c r="L207" s="71" t="s">
        <v>8</v>
      </c>
      <c r="M207" s="71"/>
      <c r="N207" s="71" t="s">
        <v>8</v>
      </c>
      <c r="O207" s="71"/>
    </row>
    <row r="208" spans="2:15" ht="12">
      <c r="B208" s="77" t="s">
        <v>203</v>
      </c>
      <c r="C208" s="77"/>
      <c r="D208" s="77"/>
      <c r="E208" s="77"/>
      <c r="F208" s="77"/>
      <c r="G208" s="8"/>
      <c r="H208" s="37"/>
      <c r="I208" s="38"/>
      <c r="J208" s="37"/>
      <c r="K208" s="38"/>
      <c r="L208" s="37"/>
      <c r="M208" s="38"/>
      <c r="N208" s="37"/>
      <c r="O208" s="38"/>
    </row>
    <row r="209" spans="2:15" ht="12">
      <c r="B209" s="78" t="s">
        <v>204</v>
      </c>
      <c r="C209" s="78"/>
      <c r="D209" s="78"/>
      <c r="E209" s="78"/>
      <c r="F209" s="78"/>
      <c r="G209" s="15"/>
      <c r="H209" s="37"/>
      <c r="I209" s="38"/>
      <c r="J209" s="37"/>
      <c r="K209" s="38"/>
      <c r="L209" s="37"/>
      <c r="M209" s="38"/>
      <c r="N209" s="37"/>
      <c r="O209" s="38"/>
    </row>
    <row r="210" spans="2:15" ht="12">
      <c r="B210" s="79" t="s">
        <v>205</v>
      </c>
      <c r="C210" s="79"/>
      <c r="D210" s="79"/>
      <c r="E210" s="79"/>
      <c r="F210" s="79"/>
      <c r="G210" s="9" t="s">
        <v>206</v>
      </c>
      <c r="H210" s="71">
        <v>2058637.11</v>
      </c>
      <c r="I210" s="71"/>
      <c r="J210" s="71">
        <v>1180181.91</v>
      </c>
      <c r="K210" s="71"/>
      <c r="L210" s="71">
        <f>H210*100/H211</f>
        <v>62.49818426557063</v>
      </c>
      <c r="M210" s="71"/>
      <c r="N210" s="71">
        <f>H210*100/H217</f>
        <v>0.15592523439013845</v>
      </c>
      <c r="O210" s="71"/>
    </row>
    <row r="211" spans="2:15" ht="12">
      <c r="B211" s="75" t="s">
        <v>207</v>
      </c>
      <c r="C211" s="75"/>
      <c r="D211" s="75"/>
      <c r="E211" s="75"/>
      <c r="F211" s="75"/>
      <c r="G211" s="26">
        <v>12</v>
      </c>
      <c r="H211" s="76">
        <f>H204+H205</f>
        <v>3293915.0700000003</v>
      </c>
      <c r="I211" s="76"/>
      <c r="J211" s="76">
        <f>J204+J205</f>
        <v>1542438.91</v>
      </c>
      <c r="K211" s="76"/>
      <c r="L211" s="76">
        <f>H211*100/H211</f>
        <v>99.99999999999999</v>
      </c>
      <c r="M211" s="76"/>
      <c r="N211" s="76">
        <f>H211*100/H217</f>
        <v>0.24948762307649225</v>
      </c>
      <c r="O211" s="76"/>
    </row>
    <row r="213" spans="2:12" ht="15.75">
      <c r="B213" s="74" t="s">
        <v>208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</row>
    <row r="215" spans="1:18" ht="37.5" customHeight="1">
      <c r="A215"/>
      <c r="B215" s="55" t="s">
        <v>15</v>
      </c>
      <c r="C215" s="55"/>
      <c r="D215" s="55"/>
      <c r="E215" s="55"/>
      <c r="F215" s="55"/>
      <c r="G215" s="5" t="s">
        <v>16</v>
      </c>
      <c r="H215" s="55" t="s">
        <v>209</v>
      </c>
      <c r="I215" s="55"/>
      <c r="J215" s="55" t="s">
        <v>210</v>
      </c>
      <c r="K215" s="55"/>
      <c r="L215"/>
      <c r="M215"/>
      <c r="N215"/>
      <c r="O215"/>
      <c r="P215"/>
      <c r="Q215"/>
      <c r="R215"/>
    </row>
    <row r="216" spans="1:18" ht="12" customHeight="1">
      <c r="A216"/>
      <c r="B216" s="59">
        <v>1</v>
      </c>
      <c r="C216" s="59"/>
      <c r="D216" s="59"/>
      <c r="E216" s="59"/>
      <c r="F216" s="59"/>
      <c r="G216" s="6">
        <v>2</v>
      </c>
      <c r="H216" s="59">
        <v>3</v>
      </c>
      <c r="I216" s="59"/>
      <c r="J216" s="59">
        <v>4</v>
      </c>
      <c r="K216" s="59"/>
      <c r="L216"/>
      <c r="M216"/>
      <c r="N216"/>
      <c r="O216"/>
      <c r="P216"/>
      <c r="Q216"/>
      <c r="R216"/>
    </row>
    <row r="217" spans="2:11" ht="12">
      <c r="B217" s="70" t="s">
        <v>211</v>
      </c>
      <c r="C217" s="70"/>
      <c r="D217" s="70"/>
      <c r="E217" s="70"/>
      <c r="F217" s="70"/>
      <c r="G217" s="25">
        <v>13</v>
      </c>
      <c r="H217" s="71">
        <f>H198-H211</f>
        <v>1320271935.49</v>
      </c>
      <c r="I217" s="71"/>
      <c r="J217" s="71">
        <f>J198-J211</f>
        <v>1314743531.49</v>
      </c>
      <c r="K217" s="71"/>
    </row>
    <row r="218" spans="2:11" ht="12">
      <c r="B218" s="72" t="s">
        <v>212</v>
      </c>
      <c r="C218" s="72"/>
      <c r="D218" s="72"/>
      <c r="E218" s="72"/>
      <c r="F218" s="72"/>
      <c r="G218" s="8"/>
      <c r="H218" s="39"/>
      <c r="I218" s="40"/>
      <c r="J218" s="39"/>
      <c r="K218" s="40"/>
    </row>
    <row r="219" spans="2:11" ht="12">
      <c r="B219" s="73" t="s">
        <v>213</v>
      </c>
      <c r="C219" s="73"/>
      <c r="D219" s="73"/>
      <c r="E219" s="73"/>
      <c r="F219" s="73"/>
      <c r="G219" s="15"/>
      <c r="H219" s="39"/>
      <c r="I219" s="40"/>
      <c r="J219" s="39"/>
      <c r="K219" s="40"/>
    </row>
    <row r="220" spans="2:11" ht="12">
      <c r="B220" s="73" t="s">
        <v>214</v>
      </c>
      <c r="C220" s="73"/>
      <c r="D220" s="73"/>
      <c r="E220" s="73"/>
      <c r="F220" s="73"/>
      <c r="G220" s="15"/>
      <c r="H220" s="39"/>
      <c r="I220" s="40"/>
      <c r="J220" s="39"/>
      <c r="K220" s="40"/>
    </row>
    <row r="221" spans="2:11" ht="12">
      <c r="B221" s="70" t="s">
        <v>215</v>
      </c>
      <c r="C221" s="70"/>
      <c r="D221" s="70"/>
      <c r="E221" s="70"/>
      <c r="F221" s="70"/>
      <c r="G221" s="25">
        <v>14</v>
      </c>
      <c r="H221" s="71">
        <v>75000</v>
      </c>
      <c r="I221" s="71"/>
      <c r="J221" s="71">
        <v>75000</v>
      </c>
      <c r="K221" s="71"/>
    </row>
    <row r="222" spans="2:11" ht="12">
      <c r="B222" s="72" t="s">
        <v>216</v>
      </c>
      <c r="C222" s="72"/>
      <c r="D222" s="72"/>
      <c r="E222" s="72"/>
      <c r="F222" s="72"/>
      <c r="G222" s="8"/>
      <c r="H222" s="39"/>
      <c r="I222" s="40"/>
      <c r="J222" s="39"/>
      <c r="K222" s="40"/>
    </row>
    <row r="223" spans="2:11" ht="12">
      <c r="B223" s="73" t="s">
        <v>217</v>
      </c>
      <c r="C223" s="73"/>
      <c r="D223" s="73"/>
      <c r="E223" s="73"/>
      <c r="F223" s="73"/>
      <c r="G223" s="15"/>
      <c r="H223" s="39"/>
      <c r="I223" s="40"/>
      <c r="J223" s="39"/>
      <c r="K223" s="40"/>
    </row>
    <row r="224" spans="2:11" ht="12">
      <c r="B224" s="73" t="s">
        <v>218</v>
      </c>
      <c r="C224" s="73"/>
      <c r="D224" s="73"/>
      <c r="E224" s="73"/>
      <c r="F224" s="73"/>
      <c r="G224" s="15"/>
      <c r="H224" s="39"/>
      <c r="I224" s="40"/>
      <c r="J224" s="39"/>
      <c r="K224" s="40"/>
    </row>
    <row r="225" spans="2:11" s="1" customFormat="1" ht="12" customHeight="1">
      <c r="B225" s="70" t="s">
        <v>219</v>
      </c>
      <c r="C225" s="70"/>
      <c r="D225" s="70"/>
      <c r="E225" s="70"/>
      <c r="F225" s="70"/>
      <c r="G225" s="25">
        <v>15</v>
      </c>
      <c r="H225" s="71">
        <f>H217/H221</f>
        <v>17603.625806533335</v>
      </c>
      <c r="I225" s="71"/>
      <c r="J225" s="71">
        <f>J217/J221</f>
        <v>17529.9137532</v>
      </c>
      <c r="K225" s="71"/>
    </row>
    <row r="227" spans="1:18" ht="15.75" customHeight="1">
      <c r="A227"/>
      <c r="B227" s="60" t="s">
        <v>220</v>
      </c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/>
      <c r="R227"/>
    </row>
    <row r="230" spans="1:18" ht="15.75" customHeight="1">
      <c r="A230"/>
      <c r="B230" s="60" t="s">
        <v>221</v>
      </c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/>
      <c r="R230"/>
    </row>
    <row r="233" spans="1:18" ht="15.75" customHeight="1">
      <c r="A233"/>
      <c r="B233" s="60" t="s">
        <v>14</v>
      </c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/>
      <c r="R233"/>
    </row>
    <row r="236" spans="2:17" ht="15.75">
      <c r="B236" s="52" t="s">
        <v>222</v>
      </c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</row>
    <row r="238" spans="1:18" ht="48" customHeight="1">
      <c r="A238"/>
      <c r="B238" s="5" t="s">
        <v>223</v>
      </c>
      <c r="C238" s="55" t="s">
        <v>224</v>
      </c>
      <c r="D238" s="55"/>
      <c r="E238" s="55"/>
      <c r="F238" s="55" t="s">
        <v>225</v>
      </c>
      <c r="G238" s="55"/>
      <c r="H238" s="55" t="s">
        <v>226</v>
      </c>
      <c r="I238" s="55"/>
      <c r="J238" s="5" t="s">
        <v>227</v>
      </c>
      <c r="K238" s="55" t="s">
        <v>228</v>
      </c>
      <c r="L238" s="55"/>
      <c r="M238" s="55" t="s">
        <v>229</v>
      </c>
      <c r="N238" s="55"/>
      <c r="O238" s="69" t="s">
        <v>230</v>
      </c>
      <c r="P238" s="69"/>
      <c r="Q238" s="55" t="s">
        <v>231</v>
      </c>
      <c r="R238" s="55"/>
    </row>
    <row r="239" spans="1:18" ht="12" customHeight="1">
      <c r="A239"/>
      <c r="B239" s="6">
        <v>1</v>
      </c>
      <c r="C239" s="59">
        <v>2</v>
      </c>
      <c r="D239" s="59"/>
      <c r="E239" s="59"/>
      <c r="F239" s="59">
        <v>3</v>
      </c>
      <c r="G239" s="59"/>
      <c r="H239" s="59">
        <v>4</v>
      </c>
      <c r="I239" s="59"/>
      <c r="J239" s="6">
        <v>5</v>
      </c>
      <c r="K239" s="59">
        <v>6</v>
      </c>
      <c r="L239" s="59"/>
      <c r="M239" s="59">
        <v>7</v>
      </c>
      <c r="N239" s="59"/>
      <c r="O239" s="68">
        <v>8</v>
      </c>
      <c r="P239" s="68"/>
      <c r="Q239" s="59">
        <v>9</v>
      </c>
      <c r="R239" s="59"/>
    </row>
    <row r="240" spans="1:18" ht="12.75">
      <c r="A240" s="4"/>
      <c r="B240" s="27" t="s">
        <v>232</v>
      </c>
      <c r="C240" s="50" t="s">
        <v>408</v>
      </c>
      <c r="D240" s="50"/>
      <c r="E240" s="50"/>
      <c r="F240" s="53">
        <v>2208</v>
      </c>
      <c r="G240" s="53"/>
      <c r="H240" s="53" t="s">
        <v>409</v>
      </c>
      <c r="I240" s="53"/>
      <c r="J240" s="27">
        <v>643</v>
      </c>
      <c r="K240" s="53" t="s">
        <v>410</v>
      </c>
      <c r="L240" s="53"/>
      <c r="M240" s="51">
        <v>6104230.47</v>
      </c>
      <c r="N240" s="51"/>
      <c r="O240" s="51">
        <f>M240*100/H198</f>
        <v>0.4611958269713066</v>
      </c>
      <c r="P240" s="51"/>
      <c r="Q240" s="50" t="s">
        <v>416</v>
      </c>
      <c r="R240" s="50"/>
    </row>
    <row r="241" spans="1:18" ht="12.75" customHeight="1">
      <c r="A241" s="4"/>
      <c r="B241" s="27">
        <v>2</v>
      </c>
      <c r="C241" s="50" t="s">
        <v>408</v>
      </c>
      <c r="D241" s="50"/>
      <c r="E241" s="50"/>
      <c r="F241" s="53">
        <v>2208</v>
      </c>
      <c r="G241" s="53"/>
      <c r="H241" s="53" t="s">
        <v>409</v>
      </c>
      <c r="I241" s="53"/>
      <c r="J241" s="27">
        <v>840</v>
      </c>
      <c r="K241" s="53" t="s">
        <v>410</v>
      </c>
      <c r="L241" s="53"/>
      <c r="M241" s="51">
        <v>44454.7</v>
      </c>
      <c r="N241" s="51"/>
      <c r="O241" s="51">
        <f>M241*100/$H$198</f>
        <v>0.0033587070851964973</v>
      </c>
      <c r="P241" s="51"/>
      <c r="Q241" s="50" t="s">
        <v>417</v>
      </c>
      <c r="R241" s="50"/>
    </row>
    <row r="242" spans="1:18" ht="12.75" customHeight="1">
      <c r="A242" s="4"/>
      <c r="B242" s="27">
        <v>3</v>
      </c>
      <c r="C242" s="50" t="s">
        <v>408</v>
      </c>
      <c r="D242" s="50"/>
      <c r="E242" s="50"/>
      <c r="F242" s="53">
        <v>2208</v>
      </c>
      <c r="G242" s="53"/>
      <c r="H242" s="53" t="s">
        <v>409</v>
      </c>
      <c r="I242" s="53"/>
      <c r="J242" s="27">
        <v>643</v>
      </c>
      <c r="K242" s="53" t="s">
        <v>410</v>
      </c>
      <c r="L242" s="53"/>
      <c r="M242" s="51">
        <v>532500000</v>
      </c>
      <c r="N242" s="51"/>
      <c r="O242" s="51">
        <f>M242*100/$H$198</f>
        <v>40.232225678435235</v>
      </c>
      <c r="P242" s="51"/>
      <c r="Q242" s="50" t="s">
        <v>447</v>
      </c>
      <c r="R242" s="50"/>
    </row>
    <row r="243" spans="1:18" ht="12" customHeight="1">
      <c r="A243"/>
      <c r="B243" s="5" t="s">
        <v>233</v>
      </c>
      <c r="C243" s="55" t="s">
        <v>234</v>
      </c>
      <c r="D243" s="55"/>
      <c r="E243" s="55"/>
      <c r="F243" s="55" t="s">
        <v>234</v>
      </c>
      <c r="G243" s="55"/>
      <c r="H243" s="55" t="s">
        <v>234</v>
      </c>
      <c r="I243" s="55"/>
      <c r="J243" s="5" t="s">
        <v>234</v>
      </c>
      <c r="K243" s="55" t="s">
        <v>234</v>
      </c>
      <c r="L243" s="55"/>
      <c r="M243" s="51">
        <f>M240+M241+M242</f>
        <v>538648685.17</v>
      </c>
      <c r="N243" s="51"/>
      <c r="O243" s="51">
        <f>M243*100/H198</f>
        <v>40.69678021249173</v>
      </c>
      <c r="P243" s="51"/>
      <c r="Q243" s="55" t="s">
        <v>234</v>
      </c>
      <c r="R243" s="55"/>
    </row>
    <row r="245" spans="2:17" ht="15.75">
      <c r="B245" s="52" t="s">
        <v>235</v>
      </c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</row>
    <row r="247" spans="1:18" ht="48" customHeight="1">
      <c r="A247"/>
      <c r="B247" s="5" t="s">
        <v>223</v>
      </c>
      <c r="C247" s="55" t="s">
        <v>236</v>
      </c>
      <c r="D247" s="55"/>
      <c r="E247" s="55"/>
      <c r="F247" s="55" t="s">
        <v>225</v>
      </c>
      <c r="G247" s="55"/>
      <c r="H247" s="55" t="s">
        <v>226</v>
      </c>
      <c r="I247" s="55"/>
      <c r="J247" s="5" t="s">
        <v>237</v>
      </c>
      <c r="K247" s="55" t="s">
        <v>238</v>
      </c>
      <c r="L247" s="55"/>
      <c r="M247" s="55" t="s">
        <v>229</v>
      </c>
      <c r="N247" s="55"/>
      <c r="O247" s="69" t="s">
        <v>230</v>
      </c>
      <c r="P247" s="69"/>
      <c r="Q247" s="55" t="s">
        <v>231</v>
      </c>
      <c r="R247" s="55"/>
    </row>
    <row r="248" spans="1:18" ht="12" customHeight="1">
      <c r="A248"/>
      <c r="B248" s="6">
        <v>1</v>
      </c>
      <c r="C248" s="59">
        <v>2</v>
      </c>
      <c r="D248" s="59"/>
      <c r="E248" s="59"/>
      <c r="F248" s="59">
        <v>3</v>
      </c>
      <c r="G248" s="59"/>
      <c r="H248" s="59">
        <v>4</v>
      </c>
      <c r="I248" s="59"/>
      <c r="J248" s="6">
        <v>5</v>
      </c>
      <c r="K248" s="59">
        <v>6</v>
      </c>
      <c r="L248" s="59"/>
      <c r="M248" s="59">
        <v>7</v>
      </c>
      <c r="N248" s="59"/>
      <c r="O248" s="68">
        <v>8</v>
      </c>
      <c r="P248" s="68"/>
      <c r="Q248" s="59">
        <v>9</v>
      </c>
      <c r="R248" s="59"/>
    </row>
    <row r="249" spans="1:18" ht="12" customHeight="1">
      <c r="A249"/>
      <c r="B249" s="5" t="s">
        <v>233</v>
      </c>
      <c r="C249" s="55" t="s">
        <v>234</v>
      </c>
      <c r="D249" s="55"/>
      <c r="E249" s="55"/>
      <c r="F249" s="55" t="s">
        <v>234</v>
      </c>
      <c r="G249" s="55"/>
      <c r="H249" s="55" t="s">
        <v>234</v>
      </c>
      <c r="I249" s="55"/>
      <c r="J249" s="5" t="s">
        <v>234</v>
      </c>
      <c r="K249" s="55" t="s">
        <v>234</v>
      </c>
      <c r="L249" s="55"/>
      <c r="M249" s="51">
        <v>0</v>
      </c>
      <c r="N249" s="56"/>
      <c r="O249" s="51">
        <v>0</v>
      </c>
      <c r="P249" s="56"/>
      <c r="Q249" s="55" t="s">
        <v>234</v>
      </c>
      <c r="R249" s="55"/>
    </row>
    <row r="251" spans="1:18" ht="15.75" customHeight="1">
      <c r="A251"/>
      <c r="B251" s="60" t="s">
        <v>34</v>
      </c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/>
      <c r="R251"/>
    </row>
    <row r="254" spans="2:17" ht="15.75">
      <c r="B254" s="52" t="s">
        <v>239</v>
      </c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</row>
    <row r="256" spans="1:18" ht="60" customHeight="1">
      <c r="A256"/>
      <c r="B256" s="5" t="s">
        <v>223</v>
      </c>
      <c r="C256" s="55" t="s">
        <v>240</v>
      </c>
      <c r="D256" s="55"/>
      <c r="E256" s="5" t="s">
        <v>241</v>
      </c>
      <c r="F256" s="5" t="s">
        <v>242</v>
      </c>
      <c r="G256" s="55" t="s">
        <v>243</v>
      </c>
      <c r="H256" s="55"/>
      <c r="I256" s="5" t="s">
        <v>244</v>
      </c>
      <c r="J256" s="5" t="s">
        <v>245</v>
      </c>
      <c r="K256" s="55" t="s">
        <v>246</v>
      </c>
      <c r="L256" s="55"/>
      <c r="M256" s="55" t="s">
        <v>247</v>
      </c>
      <c r="N256" s="55"/>
      <c r="O256" s="5" t="s">
        <v>230</v>
      </c>
      <c r="P256" s="5" t="s">
        <v>248</v>
      </c>
      <c r="Q256" s="55" t="s">
        <v>231</v>
      </c>
      <c r="R256" s="55"/>
    </row>
    <row r="257" spans="1:18" ht="12" customHeight="1">
      <c r="A257"/>
      <c r="B257" s="6">
        <v>1</v>
      </c>
      <c r="C257" s="59">
        <v>2</v>
      </c>
      <c r="D257" s="59"/>
      <c r="E257" s="6">
        <v>3</v>
      </c>
      <c r="F257" s="6">
        <v>4</v>
      </c>
      <c r="G257" s="59">
        <v>5</v>
      </c>
      <c r="H257" s="59"/>
      <c r="I257" s="6">
        <v>6</v>
      </c>
      <c r="J257" s="6">
        <v>7</v>
      </c>
      <c r="K257" s="59">
        <v>8</v>
      </c>
      <c r="L257" s="59"/>
      <c r="M257" s="59">
        <v>9</v>
      </c>
      <c r="N257" s="59"/>
      <c r="O257" s="6">
        <v>10</v>
      </c>
      <c r="P257" s="6">
        <v>11</v>
      </c>
      <c r="Q257" s="59">
        <v>12</v>
      </c>
      <c r="R257" s="59"/>
    </row>
    <row r="258" spans="1:18" ht="12.75" customHeight="1">
      <c r="A258" s="4"/>
      <c r="B258" s="27" t="s">
        <v>232</v>
      </c>
      <c r="C258" s="50"/>
      <c r="D258" s="50"/>
      <c r="E258" s="27"/>
      <c r="F258" s="27"/>
      <c r="G258" s="53"/>
      <c r="H258" s="53"/>
      <c r="I258" s="27"/>
      <c r="J258" s="27"/>
      <c r="K258" s="56" t="s">
        <v>8</v>
      </c>
      <c r="L258" s="56"/>
      <c r="M258" s="56" t="s">
        <v>8</v>
      </c>
      <c r="N258" s="56"/>
      <c r="O258" s="29" t="s">
        <v>8</v>
      </c>
      <c r="P258" s="28"/>
      <c r="Q258" s="50"/>
      <c r="R258" s="50"/>
    </row>
    <row r="259" spans="1:18" ht="12" customHeight="1">
      <c r="A259"/>
      <c r="B259" s="5" t="s">
        <v>233</v>
      </c>
      <c r="C259" s="55" t="s">
        <v>234</v>
      </c>
      <c r="D259" s="55"/>
      <c r="E259" s="5" t="s">
        <v>234</v>
      </c>
      <c r="F259" s="5" t="s">
        <v>234</v>
      </c>
      <c r="G259" s="55" t="s">
        <v>234</v>
      </c>
      <c r="H259" s="55"/>
      <c r="I259" s="5" t="s">
        <v>234</v>
      </c>
      <c r="J259" s="5" t="s">
        <v>234</v>
      </c>
      <c r="K259" s="55" t="s">
        <v>234</v>
      </c>
      <c r="L259" s="55"/>
      <c r="M259" s="56" t="s">
        <v>8</v>
      </c>
      <c r="N259" s="56"/>
      <c r="O259" s="29" t="s">
        <v>8</v>
      </c>
      <c r="P259" s="5" t="s">
        <v>234</v>
      </c>
      <c r="Q259" s="55" t="s">
        <v>234</v>
      </c>
      <c r="R259" s="55"/>
    </row>
    <row r="261" spans="2:16" ht="15.75">
      <c r="B261" s="52" t="s">
        <v>249</v>
      </c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</row>
    <row r="263" spans="1:18" ht="60" customHeight="1">
      <c r="A263"/>
      <c r="B263" s="5" t="s">
        <v>223</v>
      </c>
      <c r="C263" s="55" t="s">
        <v>240</v>
      </c>
      <c r="D263" s="55"/>
      <c r="E263" s="5" t="s">
        <v>241</v>
      </c>
      <c r="F263" s="55" t="s">
        <v>250</v>
      </c>
      <c r="G263" s="55"/>
      <c r="H263" s="5" t="s">
        <v>244</v>
      </c>
      <c r="I263" s="5" t="s">
        <v>245</v>
      </c>
      <c r="J263" s="55" t="s">
        <v>246</v>
      </c>
      <c r="K263" s="55"/>
      <c r="L263" s="55" t="s">
        <v>247</v>
      </c>
      <c r="M263" s="55"/>
      <c r="N263" s="5" t="s">
        <v>230</v>
      </c>
      <c r="O263" s="5" t="s">
        <v>248</v>
      </c>
      <c r="P263" s="55" t="s">
        <v>231</v>
      </c>
      <c r="Q263" s="55"/>
      <c r="R263" s="55"/>
    </row>
    <row r="264" spans="1:18" ht="12" customHeight="1">
      <c r="A264"/>
      <c r="B264" s="6">
        <v>1</v>
      </c>
      <c r="C264" s="59">
        <v>2</v>
      </c>
      <c r="D264" s="59"/>
      <c r="E264" s="6">
        <v>3</v>
      </c>
      <c r="F264" s="59">
        <v>4</v>
      </c>
      <c r="G264" s="59"/>
      <c r="H264" s="6">
        <v>5</v>
      </c>
      <c r="I264" s="6">
        <v>6</v>
      </c>
      <c r="J264" s="59">
        <v>7</v>
      </c>
      <c r="K264" s="59"/>
      <c r="L264" s="59">
        <v>8</v>
      </c>
      <c r="M264" s="59"/>
      <c r="N264" s="6">
        <v>9</v>
      </c>
      <c r="O264" s="6">
        <v>10</v>
      </c>
      <c r="P264" s="59">
        <v>11</v>
      </c>
      <c r="Q264" s="59"/>
      <c r="R264" s="59"/>
    </row>
    <row r="265" spans="1:18" ht="12.75" customHeight="1">
      <c r="A265" s="4"/>
      <c r="B265" s="27" t="s">
        <v>232</v>
      </c>
      <c r="C265" s="50"/>
      <c r="D265" s="50"/>
      <c r="E265" s="27"/>
      <c r="F265" s="53"/>
      <c r="G265" s="53"/>
      <c r="H265" s="27"/>
      <c r="I265" s="27"/>
      <c r="J265" s="56" t="s">
        <v>8</v>
      </c>
      <c r="K265" s="56"/>
      <c r="L265" s="56" t="s">
        <v>8</v>
      </c>
      <c r="M265" s="56"/>
      <c r="N265" s="29" t="s">
        <v>8</v>
      </c>
      <c r="O265" s="28"/>
      <c r="P265" s="50"/>
      <c r="Q265" s="50"/>
      <c r="R265" s="50"/>
    </row>
    <row r="266" spans="1:18" ht="12" customHeight="1">
      <c r="A266"/>
      <c r="B266" s="5" t="s">
        <v>233</v>
      </c>
      <c r="C266" s="55" t="s">
        <v>234</v>
      </c>
      <c r="D266" s="55"/>
      <c r="E266" s="5" t="s">
        <v>234</v>
      </c>
      <c r="F266" s="55" t="s">
        <v>234</v>
      </c>
      <c r="G266" s="55"/>
      <c r="H266" s="5" t="s">
        <v>234</v>
      </c>
      <c r="I266" s="5" t="s">
        <v>234</v>
      </c>
      <c r="J266" s="55" t="s">
        <v>234</v>
      </c>
      <c r="K266" s="55"/>
      <c r="L266" s="56" t="s">
        <v>8</v>
      </c>
      <c r="M266" s="56"/>
      <c r="N266" s="29" t="s">
        <v>8</v>
      </c>
      <c r="O266" s="5" t="s">
        <v>234</v>
      </c>
      <c r="P266" s="55" t="s">
        <v>234</v>
      </c>
      <c r="Q266" s="55"/>
      <c r="R266" s="55"/>
    </row>
    <row r="268" spans="2:17" ht="15.75">
      <c r="B268" s="52" t="s">
        <v>251</v>
      </c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</row>
    <row r="270" spans="1:18" ht="60" customHeight="1">
      <c r="A270"/>
      <c r="B270" s="5" t="s">
        <v>223</v>
      </c>
      <c r="C270" s="55" t="s">
        <v>240</v>
      </c>
      <c r="D270" s="55"/>
      <c r="E270" s="5" t="s">
        <v>241</v>
      </c>
      <c r="F270" s="5" t="s">
        <v>242</v>
      </c>
      <c r="G270" s="55" t="s">
        <v>243</v>
      </c>
      <c r="H270" s="55"/>
      <c r="I270" s="5" t="s">
        <v>244</v>
      </c>
      <c r="J270" s="5" t="s">
        <v>245</v>
      </c>
      <c r="K270" s="55" t="s">
        <v>246</v>
      </c>
      <c r="L270" s="55"/>
      <c r="M270" s="55" t="s">
        <v>247</v>
      </c>
      <c r="N270" s="55"/>
      <c r="O270" s="5" t="s">
        <v>230</v>
      </c>
      <c r="P270" s="5" t="s">
        <v>248</v>
      </c>
      <c r="Q270" s="55" t="s">
        <v>231</v>
      </c>
      <c r="R270" s="55"/>
    </row>
    <row r="271" spans="1:18" ht="12" customHeight="1">
      <c r="A271"/>
      <c r="B271" s="6">
        <v>1</v>
      </c>
      <c r="C271" s="59">
        <v>2</v>
      </c>
      <c r="D271" s="59"/>
      <c r="E271" s="6">
        <v>3</v>
      </c>
      <c r="F271" s="6">
        <v>4</v>
      </c>
      <c r="G271" s="59">
        <v>5</v>
      </c>
      <c r="H271" s="59"/>
      <c r="I271" s="6">
        <v>6</v>
      </c>
      <c r="J271" s="6">
        <v>7</v>
      </c>
      <c r="K271" s="59">
        <v>8</v>
      </c>
      <c r="L271" s="59"/>
      <c r="M271" s="59">
        <v>9</v>
      </c>
      <c r="N271" s="59"/>
      <c r="O271" s="6">
        <v>10</v>
      </c>
      <c r="P271" s="6">
        <v>11</v>
      </c>
      <c r="Q271" s="59">
        <v>12</v>
      </c>
      <c r="R271" s="59"/>
    </row>
    <row r="272" spans="1:18" ht="12.75" customHeight="1">
      <c r="A272" s="4"/>
      <c r="B272" s="27" t="s">
        <v>232</v>
      </c>
      <c r="C272" s="50"/>
      <c r="D272" s="50"/>
      <c r="E272" s="27"/>
      <c r="F272" s="27"/>
      <c r="G272" s="50"/>
      <c r="H272" s="50"/>
      <c r="I272" s="27"/>
      <c r="J272" s="27"/>
      <c r="K272" s="56" t="s">
        <v>8</v>
      </c>
      <c r="L272" s="56"/>
      <c r="M272" s="56" t="s">
        <v>8</v>
      </c>
      <c r="N272" s="56"/>
      <c r="O272" s="29" t="s">
        <v>8</v>
      </c>
      <c r="P272" s="28"/>
      <c r="Q272" s="50"/>
      <c r="R272" s="50"/>
    </row>
    <row r="273" spans="1:18" ht="12" customHeight="1">
      <c r="A273"/>
      <c r="B273" s="5" t="s">
        <v>233</v>
      </c>
      <c r="C273" s="55" t="s">
        <v>234</v>
      </c>
      <c r="D273" s="55"/>
      <c r="E273" s="5" t="s">
        <v>234</v>
      </c>
      <c r="F273" s="5" t="s">
        <v>234</v>
      </c>
      <c r="G273" s="55" t="s">
        <v>234</v>
      </c>
      <c r="H273" s="55"/>
      <c r="I273" s="5" t="s">
        <v>234</v>
      </c>
      <c r="J273" s="5" t="s">
        <v>234</v>
      </c>
      <c r="K273" s="55" t="s">
        <v>234</v>
      </c>
      <c r="L273" s="55"/>
      <c r="M273" s="56" t="s">
        <v>8</v>
      </c>
      <c r="N273" s="56"/>
      <c r="O273" s="29" t="s">
        <v>8</v>
      </c>
      <c r="P273" s="5" t="s">
        <v>234</v>
      </c>
      <c r="Q273" s="55" t="s">
        <v>234</v>
      </c>
      <c r="R273" s="55"/>
    </row>
    <row r="275" spans="2:17" ht="15.75">
      <c r="B275" s="52" t="s">
        <v>252</v>
      </c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</row>
    <row r="277" spans="1:18" ht="60" customHeight="1">
      <c r="A277"/>
      <c r="B277" s="5" t="s">
        <v>223</v>
      </c>
      <c r="C277" s="55" t="s">
        <v>240</v>
      </c>
      <c r="D277" s="55"/>
      <c r="E277" s="5" t="s">
        <v>241</v>
      </c>
      <c r="F277" s="5" t="s">
        <v>242</v>
      </c>
      <c r="G277" s="55" t="s">
        <v>243</v>
      </c>
      <c r="H277" s="55"/>
      <c r="I277" s="5" t="s">
        <v>244</v>
      </c>
      <c r="J277" s="5" t="s">
        <v>245</v>
      </c>
      <c r="K277" s="55" t="s">
        <v>246</v>
      </c>
      <c r="L277" s="55"/>
      <c r="M277" s="55" t="s">
        <v>247</v>
      </c>
      <c r="N277" s="55"/>
      <c r="O277" s="5" t="s">
        <v>230</v>
      </c>
      <c r="P277" s="5" t="s">
        <v>248</v>
      </c>
      <c r="Q277" s="55" t="s">
        <v>231</v>
      </c>
      <c r="R277" s="55"/>
    </row>
    <row r="278" spans="1:18" ht="12" customHeight="1">
      <c r="A278"/>
      <c r="B278" s="6">
        <v>1</v>
      </c>
      <c r="C278" s="59">
        <v>2</v>
      </c>
      <c r="D278" s="59"/>
      <c r="E278" s="6">
        <v>3</v>
      </c>
      <c r="F278" s="6">
        <v>4</v>
      </c>
      <c r="G278" s="59">
        <v>5</v>
      </c>
      <c r="H278" s="59"/>
      <c r="I278" s="6">
        <v>6</v>
      </c>
      <c r="J278" s="6">
        <v>7</v>
      </c>
      <c r="K278" s="59">
        <v>8</v>
      </c>
      <c r="L278" s="59"/>
      <c r="M278" s="59">
        <v>9</v>
      </c>
      <c r="N278" s="59"/>
      <c r="O278" s="6">
        <v>10</v>
      </c>
      <c r="P278" s="6">
        <v>11</v>
      </c>
      <c r="Q278" s="59">
        <v>12</v>
      </c>
      <c r="R278" s="59"/>
    </row>
    <row r="279" spans="1:18" ht="12.75" customHeight="1">
      <c r="A279" s="4"/>
      <c r="B279" s="27" t="s">
        <v>232</v>
      </c>
      <c r="C279" s="50"/>
      <c r="D279" s="50"/>
      <c r="E279" s="27"/>
      <c r="F279" s="27"/>
      <c r="G279" s="53"/>
      <c r="H279" s="53"/>
      <c r="I279" s="27"/>
      <c r="J279" s="27"/>
      <c r="K279" s="56" t="s">
        <v>8</v>
      </c>
      <c r="L279" s="56"/>
      <c r="M279" s="56" t="s">
        <v>8</v>
      </c>
      <c r="N279" s="56"/>
      <c r="O279" s="29" t="s">
        <v>8</v>
      </c>
      <c r="P279" s="28"/>
      <c r="Q279" s="50"/>
      <c r="R279" s="50"/>
    </row>
    <row r="280" spans="1:18" ht="12" customHeight="1">
      <c r="A280"/>
      <c r="B280" s="5" t="s">
        <v>233</v>
      </c>
      <c r="C280" s="55" t="s">
        <v>234</v>
      </c>
      <c r="D280" s="55"/>
      <c r="E280" s="5" t="s">
        <v>234</v>
      </c>
      <c r="F280" s="5" t="s">
        <v>234</v>
      </c>
      <c r="G280" s="55" t="s">
        <v>234</v>
      </c>
      <c r="H280" s="55"/>
      <c r="I280" s="5" t="s">
        <v>234</v>
      </c>
      <c r="J280" s="5" t="s">
        <v>234</v>
      </c>
      <c r="K280" s="55" t="s">
        <v>234</v>
      </c>
      <c r="L280" s="55"/>
      <c r="M280" s="56" t="s">
        <v>8</v>
      </c>
      <c r="N280" s="56"/>
      <c r="O280" s="29" t="s">
        <v>8</v>
      </c>
      <c r="P280" s="5" t="s">
        <v>234</v>
      </c>
      <c r="Q280" s="55" t="s">
        <v>234</v>
      </c>
      <c r="R280" s="55"/>
    </row>
    <row r="282" spans="2:18" ht="15.75">
      <c r="B282" s="52" t="s">
        <v>253</v>
      </c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</row>
    <row r="284" spans="1:18" ht="108" customHeight="1">
      <c r="A284"/>
      <c r="B284" s="5" t="s">
        <v>223</v>
      </c>
      <c r="C284" s="55" t="s">
        <v>240</v>
      </c>
      <c r="D284" s="55"/>
      <c r="E284" s="5" t="s">
        <v>241</v>
      </c>
      <c r="F284" s="5" t="s">
        <v>242</v>
      </c>
      <c r="G284" s="5" t="s">
        <v>243</v>
      </c>
      <c r="H284" s="5" t="s">
        <v>254</v>
      </c>
      <c r="I284" s="5" t="s">
        <v>246</v>
      </c>
      <c r="J284" s="5" t="s">
        <v>255</v>
      </c>
      <c r="K284" s="5" t="s">
        <v>256</v>
      </c>
      <c r="L284" s="5" t="s">
        <v>257</v>
      </c>
      <c r="M284" s="5" t="s">
        <v>258</v>
      </c>
      <c r="N284" s="55" t="s">
        <v>247</v>
      </c>
      <c r="O284" s="55"/>
      <c r="P284" s="5" t="s">
        <v>230</v>
      </c>
      <c r="Q284" s="5" t="s">
        <v>248</v>
      </c>
      <c r="R284" s="5" t="s">
        <v>259</v>
      </c>
    </row>
    <row r="285" spans="1:18" ht="12" customHeight="1">
      <c r="A285"/>
      <c r="B285" s="6">
        <v>1</v>
      </c>
      <c r="C285" s="59">
        <v>2</v>
      </c>
      <c r="D285" s="59"/>
      <c r="E285" s="6">
        <v>3</v>
      </c>
      <c r="F285" s="6">
        <v>4</v>
      </c>
      <c r="G285" s="6">
        <v>5</v>
      </c>
      <c r="H285" s="6">
        <v>6</v>
      </c>
      <c r="I285" s="6">
        <v>7</v>
      </c>
      <c r="J285" s="6">
        <v>8</v>
      </c>
      <c r="K285" s="6">
        <v>9</v>
      </c>
      <c r="L285" s="6">
        <v>10</v>
      </c>
      <c r="M285" s="6">
        <v>11</v>
      </c>
      <c r="N285" s="59">
        <v>12</v>
      </c>
      <c r="O285" s="59"/>
      <c r="P285" s="6">
        <v>13</v>
      </c>
      <c r="Q285" s="6">
        <v>14</v>
      </c>
      <c r="R285" s="6">
        <v>15</v>
      </c>
    </row>
    <row r="286" spans="1:18" ht="12.75" customHeight="1">
      <c r="A286" s="4"/>
      <c r="B286" s="27" t="s">
        <v>232</v>
      </c>
      <c r="C286" s="50"/>
      <c r="D286" s="50"/>
      <c r="E286" s="27"/>
      <c r="F286" s="27"/>
      <c r="G286" s="27"/>
      <c r="H286" s="27"/>
      <c r="I286" s="29" t="s">
        <v>8</v>
      </c>
      <c r="J286" s="28"/>
      <c r="K286" s="27"/>
      <c r="L286" s="27"/>
      <c r="M286" s="27"/>
      <c r="N286" s="56" t="s">
        <v>8</v>
      </c>
      <c r="O286" s="56"/>
      <c r="P286" s="29" t="s">
        <v>8</v>
      </c>
      <c r="Q286" s="28"/>
      <c r="R286" s="28"/>
    </row>
    <row r="287" spans="1:18" ht="12" customHeight="1">
      <c r="A287"/>
      <c r="B287" s="5" t="s">
        <v>233</v>
      </c>
      <c r="C287" s="55" t="s">
        <v>234</v>
      </c>
      <c r="D287" s="55"/>
      <c r="E287" s="5" t="s">
        <v>234</v>
      </c>
      <c r="F287" s="5" t="s">
        <v>234</v>
      </c>
      <c r="G287" s="5" t="s">
        <v>234</v>
      </c>
      <c r="H287" s="5" t="s">
        <v>234</v>
      </c>
      <c r="I287" s="5" t="s">
        <v>234</v>
      </c>
      <c r="J287" s="5" t="s">
        <v>234</v>
      </c>
      <c r="K287" s="5" t="s">
        <v>234</v>
      </c>
      <c r="L287" s="5" t="s">
        <v>234</v>
      </c>
      <c r="M287" s="5" t="s">
        <v>234</v>
      </c>
      <c r="N287" s="56" t="s">
        <v>8</v>
      </c>
      <c r="O287" s="56"/>
      <c r="P287" s="29" t="s">
        <v>8</v>
      </c>
      <c r="Q287" s="5" t="s">
        <v>234</v>
      </c>
      <c r="R287" s="5" t="s">
        <v>234</v>
      </c>
    </row>
    <row r="289" spans="2:17" ht="15.75">
      <c r="B289" s="52" t="s">
        <v>260</v>
      </c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</row>
    <row r="291" spans="1:18" ht="60" customHeight="1">
      <c r="A291"/>
      <c r="B291" s="5" t="s">
        <v>223</v>
      </c>
      <c r="C291" s="55" t="s">
        <v>261</v>
      </c>
      <c r="D291" s="55"/>
      <c r="E291" s="55"/>
      <c r="F291" s="55" t="s">
        <v>262</v>
      </c>
      <c r="G291" s="55"/>
      <c r="H291" s="55" t="s">
        <v>263</v>
      </c>
      <c r="I291" s="55"/>
      <c r="J291" s="5" t="s">
        <v>254</v>
      </c>
      <c r="K291" s="55" t="s">
        <v>246</v>
      </c>
      <c r="L291" s="55"/>
      <c r="M291" s="55" t="s">
        <v>247</v>
      </c>
      <c r="N291" s="55"/>
      <c r="O291" s="5" t="s">
        <v>230</v>
      </c>
      <c r="P291" s="5" t="s">
        <v>248</v>
      </c>
      <c r="Q291" s="55" t="s">
        <v>231</v>
      </c>
      <c r="R291" s="55"/>
    </row>
    <row r="292" spans="1:18" ht="12" customHeight="1">
      <c r="A292"/>
      <c r="B292" s="6">
        <v>1</v>
      </c>
      <c r="C292" s="59">
        <v>2</v>
      </c>
      <c r="D292" s="59"/>
      <c r="E292" s="59"/>
      <c r="F292" s="59">
        <v>3</v>
      </c>
      <c r="G292" s="59"/>
      <c r="H292" s="59">
        <v>4</v>
      </c>
      <c r="I292" s="59"/>
      <c r="J292" s="6">
        <v>5</v>
      </c>
      <c r="K292" s="59">
        <v>6</v>
      </c>
      <c r="L292" s="59"/>
      <c r="M292" s="59">
        <v>7</v>
      </c>
      <c r="N292" s="59"/>
      <c r="O292" s="6">
        <v>8</v>
      </c>
      <c r="P292" s="6">
        <v>9</v>
      </c>
      <c r="Q292" s="59">
        <v>10</v>
      </c>
      <c r="R292" s="59"/>
    </row>
    <row r="293" spans="1:18" ht="12.75" customHeight="1">
      <c r="A293" s="4"/>
      <c r="B293" s="27" t="s">
        <v>232</v>
      </c>
      <c r="C293" s="50"/>
      <c r="D293" s="50"/>
      <c r="E293" s="50"/>
      <c r="F293" s="53"/>
      <c r="G293" s="53"/>
      <c r="H293" s="50"/>
      <c r="I293" s="50"/>
      <c r="J293" s="27"/>
      <c r="K293" s="56" t="s">
        <v>8</v>
      </c>
      <c r="L293" s="56"/>
      <c r="M293" s="56" t="s">
        <v>8</v>
      </c>
      <c r="N293" s="56"/>
      <c r="O293" s="29" t="s">
        <v>8</v>
      </c>
      <c r="P293" s="28"/>
      <c r="Q293" s="50"/>
      <c r="R293" s="50"/>
    </row>
    <row r="294" spans="1:18" ht="12" customHeight="1">
      <c r="A294"/>
      <c r="B294" s="5" t="s">
        <v>233</v>
      </c>
      <c r="C294" s="55" t="s">
        <v>234</v>
      </c>
      <c r="D294" s="55"/>
      <c r="E294" s="55"/>
      <c r="F294" s="55" t="s">
        <v>234</v>
      </c>
      <c r="G294" s="55"/>
      <c r="H294" s="55" t="s">
        <v>234</v>
      </c>
      <c r="I294" s="55"/>
      <c r="J294" s="5" t="s">
        <v>234</v>
      </c>
      <c r="K294" s="55" t="s">
        <v>234</v>
      </c>
      <c r="L294" s="55"/>
      <c r="M294" s="56" t="s">
        <v>8</v>
      </c>
      <c r="N294" s="56"/>
      <c r="O294" s="29" t="s">
        <v>8</v>
      </c>
      <c r="P294" s="5" t="s">
        <v>234</v>
      </c>
      <c r="Q294" s="55" t="s">
        <v>234</v>
      </c>
      <c r="R294" s="55"/>
    </row>
    <row r="296" spans="2:17" ht="15.75">
      <c r="B296" s="52" t="s">
        <v>264</v>
      </c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</row>
    <row r="298" spans="1:18" ht="60" customHeight="1">
      <c r="A298"/>
      <c r="B298" s="5" t="s">
        <v>223</v>
      </c>
      <c r="C298" s="55" t="s">
        <v>240</v>
      </c>
      <c r="D298" s="55"/>
      <c r="E298" s="5" t="s">
        <v>241</v>
      </c>
      <c r="F298" s="5" t="s">
        <v>242</v>
      </c>
      <c r="G298" s="55" t="s">
        <v>243</v>
      </c>
      <c r="H298" s="55"/>
      <c r="I298" s="5" t="s">
        <v>244</v>
      </c>
      <c r="J298" s="5" t="s">
        <v>265</v>
      </c>
      <c r="K298" s="55" t="s">
        <v>246</v>
      </c>
      <c r="L298" s="55"/>
      <c r="M298" s="55" t="s">
        <v>247</v>
      </c>
      <c r="N298" s="55"/>
      <c r="O298" s="5" t="s">
        <v>230</v>
      </c>
      <c r="P298" s="5" t="s">
        <v>248</v>
      </c>
      <c r="Q298" s="55" t="s">
        <v>231</v>
      </c>
      <c r="R298" s="55"/>
    </row>
    <row r="299" spans="1:18" ht="12" customHeight="1">
      <c r="A299"/>
      <c r="B299" s="6">
        <v>1</v>
      </c>
      <c r="C299" s="59">
        <v>2</v>
      </c>
      <c r="D299" s="59"/>
      <c r="E299" s="6">
        <v>3</v>
      </c>
      <c r="F299" s="6">
        <v>4</v>
      </c>
      <c r="G299" s="59">
        <v>5</v>
      </c>
      <c r="H299" s="59"/>
      <c r="I299" s="6">
        <v>6</v>
      </c>
      <c r="J299" s="6">
        <v>7</v>
      </c>
      <c r="K299" s="59">
        <v>8</v>
      </c>
      <c r="L299" s="59"/>
      <c r="M299" s="59">
        <v>9</v>
      </c>
      <c r="N299" s="59"/>
      <c r="O299" s="6">
        <v>10</v>
      </c>
      <c r="P299" s="6">
        <v>11</v>
      </c>
      <c r="Q299" s="59">
        <v>12</v>
      </c>
      <c r="R299" s="59"/>
    </row>
    <row r="300" spans="1:18" ht="12.75" customHeight="1">
      <c r="A300" s="4"/>
      <c r="B300" s="27"/>
      <c r="C300" s="50"/>
      <c r="D300" s="50"/>
      <c r="E300" s="27"/>
      <c r="F300" s="27"/>
      <c r="G300" s="53"/>
      <c r="H300" s="53"/>
      <c r="I300" s="27"/>
      <c r="J300" s="28"/>
      <c r="K300" s="56" t="s">
        <v>8</v>
      </c>
      <c r="L300" s="56"/>
      <c r="M300" s="56" t="s">
        <v>8</v>
      </c>
      <c r="N300" s="56"/>
      <c r="O300" s="29" t="s">
        <v>8</v>
      </c>
      <c r="P300" s="28"/>
      <c r="Q300" s="50"/>
      <c r="R300" s="50"/>
    </row>
    <row r="301" spans="1:18" ht="12" customHeight="1">
      <c r="A301"/>
      <c r="B301" s="5" t="s">
        <v>233</v>
      </c>
      <c r="C301" s="55" t="s">
        <v>234</v>
      </c>
      <c r="D301" s="55"/>
      <c r="E301" s="5" t="s">
        <v>234</v>
      </c>
      <c r="F301" s="5" t="s">
        <v>234</v>
      </c>
      <c r="G301" s="55" t="s">
        <v>234</v>
      </c>
      <c r="H301" s="55"/>
      <c r="I301" s="5" t="s">
        <v>234</v>
      </c>
      <c r="J301" s="5" t="s">
        <v>234</v>
      </c>
      <c r="K301" s="55" t="s">
        <v>234</v>
      </c>
      <c r="L301" s="55"/>
      <c r="M301" s="56" t="s">
        <v>8</v>
      </c>
      <c r="N301" s="56"/>
      <c r="O301" s="29" t="s">
        <v>8</v>
      </c>
      <c r="P301" s="5" t="s">
        <v>234</v>
      </c>
      <c r="Q301" s="55" t="s">
        <v>234</v>
      </c>
      <c r="R301" s="55"/>
    </row>
    <row r="303" spans="2:16" ht="15.75">
      <c r="B303" s="52" t="s">
        <v>266</v>
      </c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</row>
    <row r="305" spans="1:18" ht="36" customHeight="1">
      <c r="A305"/>
      <c r="B305" s="5" t="s">
        <v>223</v>
      </c>
      <c r="C305" s="55" t="s">
        <v>267</v>
      </c>
      <c r="D305" s="55"/>
      <c r="E305" s="55"/>
      <c r="F305" s="55" t="s">
        <v>268</v>
      </c>
      <c r="G305" s="55"/>
      <c r="H305" s="55" t="s">
        <v>269</v>
      </c>
      <c r="I305" s="55"/>
      <c r="J305" s="55" t="s">
        <v>270</v>
      </c>
      <c r="K305" s="55"/>
      <c r="L305" s="55" t="s">
        <v>247</v>
      </c>
      <c r="M305" s="55"/>
      <c r="N305" s="55" t="s">
        <v>230</v>
      </c>
      <c r="O305" s="55"/>
      <c r="P305" s="55" t="s">
        <v>231</v>
      </c>
      <c r="Q305" s="55"/>
      <c r="R305" s="55"/>
    </row>
    <row r="306" spans="1:18" ht="12" customHeight="1">
      <c r="A306"/>
      <c r="B306" s="6">
        <v>1</v>
      </c>
      <c r="C306" s="59">
        <v>2</v>
      </c>
      <c r="D306" s="59"/>
      <c r="E306" s="59"/>
      <c r="F306" s="59">
        <v>3</v>
      </c>
      <c r="G306" s="59"/>
      <c r="H306" s="59">
        <v>4</v>
      </c>
      <c r="I306" s="59"/>
      <c r="J306" s="59">
        <v>5</v>
      </c>
      <c r="K306" s="59"/>
      <c r="L306" s="59">
        <v>6</v>
      </c>
      <c r="M306" s="59"/>
      <c r="N306" s="59">
        <v>7</v>
      </c>
      <c r="O306" s="59"/>
      <c r="P306" s="59">
        <v>8</v>
      </c>
      <c r="Q306" s="59"/>
      <c r="R306" s="59"/>
    </row>
    <row r="307" spans="1:18" ht="12.75" customHeight="1">
      <c r="A307" s="4"/>
      <c r="B307" s="27"/>
      <c r="C307" s="50"/>
      <c r="D307" s="50"/>
      <c r="E307" s="50"/>
      <c r="F307" s="53"/>
      <c r="G307" s="53"/>
      <c r="H307" s="53"/>
      <c r="I307" s="53"/>
      <c r="J307" s="50"/>
      <c r="K307" s="50"/>
      <c r="L307" s="56" t="s">
        <v>8</v>
      </c>
      <c r="M307" s="56"/>
      <c r="N307" s="56" t="s">
        <v>8</v>
      </c>
      <c r="O307" s="56"/>
      <c r="P307" s="50"/>
      <c r="Q307" s="50"/>
      <c r="R307" s="50"/>
    </row>
    <row r="308" spans="1:18" ht="12" customHeight="1">
      <c r="A308"/>
      <c r="B308" s="5" t="s">
        <v>233</v>
      </c>
      <c r="C308" s="55" t="s">
        <v>234</v>
      </c>
      <c r="D308" s="55"/>
      <c r="E308" s="55"/>
      <c r="F308" s="55" t="s">
        <v>234</v>
      </c>
      <c r="G308" s="55"/>
      <c r="H308" s="55" t="s">
        <v>234</v>
      </c>
      <c r="I308" s="55"/>
      <c r="J308" s="55" t="s">
        <v>234</v>
      </c>
      <c r="K308" s="55"/>
      <c r="L308" s="56" t="s">
        <v>8</v>
      </c>
      <c r="M308" s="56"/>
      <c r="N308" s="56" t="s">
        <v>8</v>
      </c>
      <c r="O308" s="56"/>
      <c r="P308" s="55" t="s">
        <v>234</v>
      </c>
      <c r="Q308" s="55"/>
      <c r="R308" s="55"/>
    </row>
    <row r="310" spans="2:16" ht="15.75">
      <c r="B310" s="52" t="s">
        <v>271</v>
      </c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</row>
    <row r="312" spans="1:18" ht="60" customHeight="1">
      <c r="A312"/>
      <c r="B312" s="5" t="s">
        <v>223</v>
      </c>
      <c r="C312" s="55" t="s">
        <v>240</v>
      </c>
      <c r="D312" s="55"/>
      <c r="E312" s="5" t="s">
        <v>241</v>
      </c>
      <c r="F312" s="55" t="s">
        <v>250</v>
      </c>
      <c r="G312" s="55"/>
      <c r="H312" s="5" t="s">
        <v>244</v>
      </c>
      <c r="I312" s="5" t="s">
        <v>245</v>
      </c>
      <c r="J312" s="55" t="s">
        <v>246</v>
      </c>
      <c r="K312" s="55"/>
      <c r="L312" s="55" t="s">
        <v>247</v>
      </c>
      <c r="M312" s="55"/>
      <c r="N312" s="5" t="s">
        <v>230</v>
      </c>
      <c r="O312" s="5" t="s">
        <v>248</v>
      </c>
      <c r="P312" s="55" t="s">
        <v>231</v>
      </c>
      <c r="Q312" s="55"/>
      <c r="R312"/>
    </row>
    <row r="313" spans="1:18" ht="12" customHeight="1">
      <c r="A313"/>
      <c r="B313" s="6">
        <v>1</v>
      </c>
      <c r="C313" s="59">
        <v>2</v>
      </c>
      <c r="D313" s="59"/>
      <c r="E313" s="6">
        <v>3</v>
      </c>
      <c r="F313" s="59">
        <v>4</v>
      </c>
      <c r="G313" s="59"/>
      <c r="H313" s="6">
        <v>5</v>
      </c>
      <c r="I313" s="6">
        <v>6</v>
      </c>
      <c r="J313" s="59">
        <v>7</v>
      </c>
      <c r="K313" s="59"/>
      <c r="L313" s="59">
        <v>8</v>
      </c>
      <c r="M313" s="59"/>
      <c r="N313" s="6">
        <v>9</v>
      </c>
      <c r="O313" s="6">
        <v>10</v>
      </c>
      <c r="P313" s="59">
        <v>11</v>
      </c>
      <c r="Q313" s="59"/>
      <c r="R313"/>
    </row>
    <row r="314" spans="1:18" ht="12.75" customHeight="1">
      <c r="A314" s="4"/>
      <c r="B314" s="27"/>
      <c r="C314" s="50"/>
      <c r="D314" s="50"/>
      <c r="E314" s="27"/>
      <c r="F314" s="53"/>
      <c r="G314" s="53"/>
      <c r="H314" s="27"/>
      <c r="I314" s="27"/>
      <c r="J314" s="56" t="s">
        <v>8</v>
      </c>
      <c r="K314" s="56"/>
      <c r="L314" s="56" t="s">
        <v>8</v>
      </c>
      <c r="M314" s="56"/>
      <c r="N314" s="29" t="s">
        <v>8</v>
      </c>
      <c r="O314" s="28"/>
      <c r="P314" s="50"/>
      <c r="Q314" s="50"/>
      <c r="R314"/>
    </row>
    <row r="315" spans="1:18" ht="12" customHeight="1">
      <c r="A315"/>
      <c r="B315" s="5" t="s">
        <v>233</v>
      </c>
      <c r="C315" s="55" t="s">
        <v>234</v>
      </c>
      <c r="D315" s="55"/>
      <c r="E315" s="5" t="s">
        <v>234</v>
      </c>
      <c r="F315" s="55" t="s">
        <v>234</v>
      </c>
      <c r="G315" s="55"/>
      <c r="H315" s="5" t="s">
        <v>234</v>
      </c>
      <c r="I315" s="5" t="s">
        <v>234</v>
      </c>
      <c r="J315" s="55" t="s">
        <v>234</v>
      </c>
      <c r="K315" s="55"/>
      <c r="L315" s="56" t="s">
        <v>8</v>
      </c>
      <c r="M315" s="56"/>
      <c r="N315" s="29" t="s">
        <v>8</v>
      </c>
      <c r="O315" s="5" t="s">
        <v>234</v>
      </c>
      <c r="P315" s="55" t="s">
        <v>234</v>
      </c>
      <c r="Q315" s="55"/>
      <c r="R315"/>
    </row>
    <row r="317" spans="2:17" ht="15.75">
      <c r="B317" s="52" t="s">
        <v>272</v>
      </c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</row>
    <row r="319" spans="1:18" ht="60" customHeight="1">
      <c r="A319"/>
      <c r="B319" s="5" t="s">
        <v>223</v>
      </c>
      <c r="C319" s="55" t="s">
        <v>273</v>
      </c>
      <c r="D319" s="55"/>
      <c r="E319" s="55"/>
      <c r="F319" s="55" t="s">
        <v>274</v>
      </c>
      <c r="G319" s="55"/>
      <c r="H319" s="55" t="s">
        <v>275</v>
      </c>
      <c r="I319" s="55"/>
      <c r="J319" s="5" t="s">
        <v>244</v>
      </c>
      <c r="K319" s="55" t="s">
        <v>246</v>
      </c>
      <c r="L319" s="55"/>
      <c r="M319" s="55" t="s">
        <v>247</v>
      </c>
      <c r="N319" s="55"/>
      <c r="O319" s="5" t="s">
        <v>230</v>
      </c>
      <c r="P319" s="5" t="s">
        <v>248</v>
      </c>
      <c r="Q319" s="55" t="s">
        <v>231</v>
      </c>
      <c r="R319" s="55"/>
    </row>
    <row r="320" spans="1:18" ht="12" customHeight="1">
      <c r="A320"/>
      <c r="B320" s="6">
        <v>1</v>
      </c>
      <c r="C320" s="59">
        <v>2</v>
      </c>
      <c r="D320" s="59"/>
      <c r="E320" s="59"/>
      <c r="F320" s="59">
        <v>3</v>
      </c>
      <c r="G320" s="59"/>
      <c r="H320" s="59">
        <v>4</v>
      </c>
      <c r="I320" s="59"/>
      <c r="J320" s="6">
        <v>5</v>
      </c>
      <c r="K320" s="59">
        <v>6</v>
      </c>
      <c r="L320" s="59"/>
      <c r="M320" s="59">
        <v>7</v>
      </c>
      <c r="N320" s="59"/>
      <c r="O320" s="6">
        <v>8</v>
      </c>
      <c r="P320" s="6">
        <v>9</v>
      </c>
      <c r="Q320" s="59">
        <v>10</v>
      </c>
      <c r="R320" s="59"/>
    </row>
    <row r="321" spans="1:18" ht="12.75" customHeight="1">
      <c r="A321" s="4"/>
      <c r="B321" s="27"/>
      <c r="C321" s="50"/>
      <c r="D321" s="50"/>
      <c r="E321" s="50"/>
      <c r="F321" s="53"/>
      <c r="G321" s="53"/>
      <c r="H321" s="50"/>
      <c r="I321" s="50"/>
      <c r="J321" s="27"/>
      <c r="K321" s="56" t="s">
        <v>8</v>
      </c>
      <c r="L321" s="56"/>
      <c r="M321" s="56" t="s">
        <v>8</v>
      </c>
      <c r="N321" s="56"/>
      <c r="O321" s="29" t="s">
        <v>8</v>
      </c>
      <c r="P321" s="28"/>
      <c r="Q321" s="50"/>
      <c r="R321" s="50"/>
    </row>
    <row r="322" spans="1:18" ht="12" customHeight="1">
      <c r="A322"/>
      <c r="B322" s="5" t="s">
        <v>233</v>
      </c>
      <c r="C322" s="55" t="s">
        <v>234</v>
      </c>
      <c r="D322" s="55"/>
      <c r="E322" s="55"/>
      <c r="F322" s="55" t="s">
        <v>234</v>
      </c>
      <c r="G322" s="55"/>
      <c r="H322" s="55" t="s">
        <v>234</v>
      </c>
      <c r="I322" s="55"/>
      <c r="J322" s="5" t="s">
        <v>234</v>
      </c>
      <c r="K322" s="55" t="s">
        <v>234</v>
      </c>
      <c r="L322" s="55"/>
      <c r="M322" s="56" t="s">
        <v>8</v>
      </c>
      <c r="N322" s="56"/>
      <c r="O322" s="29" t="s">
        <v>8</v>
      </c>
      <c r="P322" s="5" t="s">
        <v>234</v>
      </c>
      <c r="Q322" s="55" t="s">
        <v>234</v>
      </c>
      <c r="R322" s="55"/>
    </row>
    <row r="324" spans="2:12" ht="15.75">
      <c r="B324" s="52" t="s">
        <v>276</v>
      </c>
      <c r="C324" s="52"/>
      <c r="D324" s="52"/>
      <c r="E324" s="52"/>
      <c r="F324" s="52"/>
      <c r="G324" s="52"/>
      <c r="H324" s="52"/>
      <c r="I324" s="52"/>
      <c r="J324" s="52"/>
      <c r="K324" s="52"/>
      <c r="L324" s="52"/>
    </row>
    <row r="326" spans="1:18" ht="36" customHeight="1">
      <c r="A326"/>
      <c r="B326" s="5" t="s">
        <v>223</v>
      </c>
      <c r="C326" s="55" t="s">
        <v>277</v>
      </c>
      <c r="D326" s="55"/>
      <c r="E326" s="55"/>
      <c r="F326" s="55" t="s">
        <v>246</v>
      </c>
      <c r="G326" s="55"/>
      <c r="H326" s="55" t="s">
        <v>247</v>
      </c>
      <c r="I326" s="55"/>
      <c r="J326" s="55" t="s">
        <v>230</v>
      </c>
      <c r="K326" s="55"/>
      <c r="L326" s="55" t="s">
        <v>231</v>
      </c>
      <c r="M326" s="55"/>
      <c r="N326"/>
      <c r="O326"/>
      <c r="P326"/>
      <c r="Q326"/>
      <c r="R326"/>
    </row>
    <row r="327" spans="1:18" ht="12" customHeight="1">
      <c r="A327"/>
      <c r="B327" s="6">
        <v>1</v>
      </c>
      <c r="C327" s="59">
        <v>2</v>
      </c>
      <c r="D327" s="59"/>
      <c r="E327" s="59"/>
      <c r="F327" s="59">
        <v>3</v>
      </c>
      <c r="G327" s="59"/>
      <c r="H327" s="59">
        <v>4</v>
      </c>
      <c r="I327" s="59"/>
      <c r="J327" s="59">
        <v>5</v>
      </c>
      <c r="K327" s="59"/>
      <c r="L327" s="59">
        <v>6</v>
      </c>
      <c r="M327" s="59"/>
      <c r="N327"/>
      <c r="O327"/>
      <c r="P327"/>
      <c r="Q327"/>
      <c r="R327"/>
    </row>
    <row r="328" spans="1:18" ht="12.75" customHeight="1">
      <c r="A328" s="4"/>
      <c r="B328" s="27"/>
      <c r="C328" s="50"/>
      <c r="D328" s="50"/>
      <c r="E328" s="50"/>
      <c r="F328" s="56" t="s">
        <v>8</v>
      </c>
      <c r="G328" s="56"/>
      <c r="H328" s="56" t="s">
        <v>8</v>
      </c>
      <c r="I328" s="56"/>
      <c r="J328" s="56" t="s">
        <v>8</v>
      </c>
      <c r="K328" s="56"/>
      <c r="L328" s="50"/>
      <c r="M328" s="50"/>
      <c r="N328"/>
      <c r="O328"/>
      <c r="P328"/>
      <c r="Q328"/>
      <c r="R328"/>
    </row>
    <row r="329" spans="1:18" ht="15" customHeight="1">
      <c r="A329"/>
      <c r="B329" s="3" t="s">
        <v>233</v>
      </c>
      <c r="C329" s="67" t="s">
        <v>234</v>
      </c>
      <c r="D329" s="67"/>
      <c r="E329" s="67"/>
      <c r="F329" s="67" t="s">
        <v>234</v>
      </c>
      <c r="G329" s="67"/>
      <c r="H329" s="56" t="s">
        <v>8</v>
      </c>
      <c r="I329" s="56"/>
      <c r="J329" s="56" t="s">
        <v>8</v>
      </c>
      <c r="K329" s="56"/>
      <c r="L329" s="67" t="s">
        <v>234</v>
      </c>
      <c r="M329" s="67"/>
      <c r="N329"/>
      <c r="O329"/>
      <c r="P329"/>
      <c r="Q329"/>
      <c r="R329"/>
    </row>
    <row r="331" spans="1:18" ht="15.75" customHeight="1">
      <c r="A331"/>
      <c r="B331" s="60" t="s">
        <v>71</v>
      </c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/>
      <c r="R331"/>
    </row>
    <row r="334" spans="2:18" ht="15.75">
      <c r="B334" s="52" t="s">
        <v>278</v>
      </c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</row>
    <row r="336" spans="1:18" ht="60" customHeight="1">
      <c r="A336"/>
      <c r="B336" s="5" t="s">
        <v>223</v>
      </c>
      <c r="C336" s="55" t="s">
        <v>240</v>
      </c>
      <c r="D336" s="55"/>
      <c r="E336" s="55" t="s">
        <v>279</v>
      </c>
      <c r="F336" s="55"/>
      <c r="G336" s="5" t="s">
        <v>280</v>
      </c>
      <c r="H336" s="55" t="s">
        <v>281</v>
      </c>
      <c r="I336" s="55"/>
      <c r="J336" s="5" t="s">
        <v>244</v>
      </c>
      <c r="K336" s="5" t="s">
        <v>245</v>
      </c>
      <c r="L336" s="55" t="s">
        <v>246</v>
      </c>
      <c r="M336" s="55"/>
      <c r="N336" s="55" t="s">
        <v>247</v>
      </c>
      <c r="O336" s="55"/>
      <c r="P336" s="5" t="s">
        <v>230</v>
      </c>
      <c r="Q336" s="5" t="s">
        <v>248</v>
      </c>
      <c r="R336" s="5" t="s">
        <v>259</v>
      </c>
    </row>
    <row r="337" spans="1:18" ht="12" customHeight="1">
      <c r="A337"/>
      <c r="B337" s="6">
        <v>1</v>
      </c>
      <c r="C337" s="59">
        <v>2</v>
      </c>
      <c r="D337" s="59"/>
      <c r="E337" s="59">
        <v>3</v>
      </c>
      <c r="F337" s="59"/>
      <c r="G337" s="6">
        <v>4</v>
      </c>
      <c r="H337" s="59">
        <v>5</v>
      </c>
      <c r="I337" s="59"/>
      <c r="J337" s="6">
        <v>6</v>
      </c>
      <c r="K337" s="6">
        <v>7</v>
      </c>
      <c r="L337" s="59">
        <v>8</v>
      </c>
      <c r="M337" s="59"/>
      <c r="N337" s="59">
        <v>9</v>
      </c>
      <c r="O337" s="59"/>
      <c r="P337" s="6">
        <v>10</v>
      </c>
      <c r="Q337" s="6">
        <v>11</v>
      </c>
      <c r="R337" s="6">
        <v>12</v>
      </c>
    </row>
    <row r="338" spans="1:18" ht="12.75" customHeight="1">
      <c r="A338" s="4"/>
      <c r="B338" s="27"/>
      <c r="C338" s="50"/>
      <c r="D338" s="50"/>
      <c r="E338" s="53"/>
      <c r="F338" s="53"/>
      <c r="G338" s="27"/>
      <c r="H338" s="53"/>
      <c r="I338" s="53"/>
      <c r="J338" s="27"/>
      <c r="K338" s="27"/>
      <c r="L338" s="56" t="s">
        <v>8</v>
      </c>
      <c r="M338" s="56"/>
      <c r="N338" s="56" t="s">
        <v>8</v>
      </c>
      <c r="O338" s="56"/>
      <c r="P338" s="29" t="s">
        <v>8</v>
      </c>
      <c r="Q338" s="28"/>
      <c r="R338" s="28"/>
    </row>
    <row r="339" spans="1:18" ht="12" customHeight="1">
      <c r="A339"/>
      <c r="B339" s="5" t="s">
        <v>233</v>
      </c>
      <c r="C339" s="55" t="s">
        <v>234</v>
      </c>
      <c r="D339" s="55"/>
      <c r="E339" s="55" t="s">
        <v>234</v>
      </c>
      <c r="F339" s="55"/>
      <c r="G339" s="5" t="s">
        <v>234</v>
      </c>
      <c r="H339" s="55" t="s">
        <v>234</v>
      </c>
      <c r="I339" s="55"/>
      <c r="J339" s="5" t="s">
        <v>234</v>
      </c>
      <c r="K339" s="5" t="s">
        <v>234</v>
      </c>
      <c r="L339" s="55" t="s">
        <v>234</v>
      </c>
      <c r="M339" s="55"/>
      <c r="N339" s="56" t="s">
        <v>8</v>
      </c>
      <c r="O339" s="56"/>
      <c r="P339" s="29" t="s">
        <v>8</v>
      </c>
      <c r="Q339" s="5" t="s">
        <v>234</v>
      </c>
      <c r="R339" s="5" t="s">
        <v>234</v>
      </c>
    </row>
    <row r="341" spans="2:18" ht="15.75">
      <c r="B341" s="52" t="s">
        <v>282</v>
      </c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</row>
    <row r="343" spans="1:18" ht="60" customHeight="1">
      <c r="A343"/>
      <c r="B343" s="5" t="s">
        <v>223</v>
      </c>
      <c r="C343" s="55" t="s">
        <v>240</v>
      </c>
      <c r="D343" s="55"/>
      <c r="E343" s="55" t="s">
        <v>279</v>
      </c>
      <c r="F343" s="55"/>
      <c r="G343" s="5" t="s">
        <v>280</v>
      </c>
      <c r="H343" s="55" t="s">
        <v>281</v>
      </c>
      <c r="I343" s="55"/>
      <c r="J343" s="5" t="s">
        <v>244</v>
      </c>
      <c r="K343" s="5" t="s">
        <v>245</v>
      </c>
      <c r="L343" s="55" t="s">
        <v>246</v>
      </c>
      <c r="M343" s="55"/>
      <c r="N343" s="55" t="s">
        <v>247</v>
      </c>
      <c r="O343" s="55"/>
      <c r="P343" s="5" t="s">
        <v>230</v>
      </c>
      <c r="Q343" s="5" t="s">
        <v>248</v>
      </c>
      <c r="R343" s="5" t="s">
        <v>259</v>
      </c>
    </row>
    <row r="344" spans="1:18" ht="12" customHeight="1">
      <c r="A344"/>
      <c r="B344" s="6">
        <v>1</v>
      </c>
      <c r="C344" s="59">
        <v>2</v>
      </c>
      <c r="D344" s="59"/>
      <c r="E344" s="59">
        <v>3</v>
      </c>
      <c r="F344" s="59"/>
      <c r="G344" s="6">
        <v>4</v>
      </c>
      <c r="H344" s="59">
        <v>5</v>
      </c>
      <c r="I344" s="59"/>
      <c r="J344" s="6">
        <v>6</v>
      </c>
      <c r="K344" s="6">
        <v>7</v>
      </c>
      <c r="L344" s="59">
        <v>8</v>
      </c>
      <c r="M344" s="59"/>
      <c r="N344" s="59">
        <v>9</v>
      </c>
      <c r="O344" s="59"/>
      <c r="P344" s="6">
        <v>10</v>
      </c>
      <c r="Q344" s="6">
        <v>11</v>
      </c>
      <c r="R344" s="6">
        <v>12</v>
      </c>
    </row>
    <row r="345" spans="1:18" ht="12.75" customHeight="1">
      <c r="A345" s="4"/>
      <c r="B345" s="27"/>
      <c r="C345" s="50"/>
      <c r="D345" s="50"/>
      <c r="E345" s="53"/>
      <c r="F345" s="53"/>
      <c r="G345" s="27"/>
      <c r="H345" s="53"/>
      <c r="I345" s="53"/>
      <c r="J345" s="27"/>
      <c r="K345" s="27"/>
      <c r="L345" s="56" t="s">
        <v>8</v>
      </c>
      <c r="M345" s="56"/>
      <c r="N345" s="56" t="s">
        <v>8</v>
      </c>
      <c r="O345" s="56"/>
      <c r="P345" s="29" t="s">
        <v>8</v>
      </c>
      <c r="Q345" s="28"/>
      <c r="R345" s="28"/>
    </row>
    <row r="346" spans="1:18" ht="12" customHeight="1">
      <c r="A346"/>
      <c r="B346" s="5" t="s">
        <v>233</v>
      </c>
      <c r="C346" s="55" t="s">
        <v>234</v>
      </c>
      <c r="D346" s="55"/>
      <c r="E346" s="55" t="s">
        <v>234</v>
      </c>
      <c r="F346" s="55"/>
      <c r="G346" s="5" t="s">
        <v>234</v>
      </c>
      <c r="H346" s="55" t="s">
        <v>234</v>
      </c>
      <c r="I346" s="55"/>
      <c r="J346" s="5" t="s">
        <v>234</v>
      </c>
      <c r="K346" s="5" t="s">
        <v>234</v>
      </c>
      <c r="L346" s="55" t="s">
        <v>234</v>
      </c>
      <c r="M346" s="55"/>
      <c r="N346" s="56" t="s">
        <v>8</v>
      </c>
      <c r="O346" s="56"/>
      <c r="P346" s="29" t="s">
        <v>8</v>
      </c>
      <c r="Q346" s="5" t="s">
        <v>234</v>
      </c>
      <c r="R346" s="5" t="s">
        <v>234</v>
      </c>
    </row>
    <row r="348" spans="2:17" ht="15.75">
      <c r="B348" s="52" t="s">
        <v>283</v>
      </c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</row>
    <row r="350" spans="1:18" ht="60" customHeight="1">
      <c r="A350"/>
      <c r="B350" s="5" t="s">
        <v>223</v>
      </c>
      <c r="C350" s="55" t="s">
        <v>240</v>
      </c>
      <c r="D350" s="55"/>
      <c r="E350" s="55"/>
      <c r="F350" s="5" t="s">
        <v>280</v>
      </c>
      <c r="G350" s="55" t="s">
        <v>281</v>
      </c>
      <c r="H350" s="55"/>
      <c r="I350" s="5" t="s">
        <v>244</v>
      </c>
      <c r="J350" s="5" t="s">
        <v>245</v>
      </c>
      <c r="K350" s="55" t="s">
        <v>246</v>
      </c>
      <c r="L350" s="55"/>
      <c r="M350" s="55" t="s">
        <v>247</v>
      </c>
      <c r="N350" s="55"/>
      <c r="O350" s="5" t="s">
        <v>230</v>
      </c>
      <c r="P350" s="5" t="s">
        <v>248</v>
      </c>
      <c r="Q350" s="55" t="s">
        <v>231</v>
      </c>
      <c r="R350" s="55"/>
    </row>
    <row r="351" spans="1:18" ht="12" customHeight="1">
      <c r="A351"/>
      <c r="B351" s="6">
        <v>1</v>
      </c>
      <c r="C351" s="59">
        <v>2</v>
      </c>
      <c r="D351" s="59"/>
      <c r="E351" s="59"/>
      <c r="F351" s="6">
        <v>4</v>
      </c>
      <c r="G351" s="59">
        <v>5</v>
      </c>
      <c r="H351" s="59"/>
      <c r="I351" s="6">
        <v>6</v>
      </c>
      <c r="J351" s="6">
        <v>7</v>
      </c>
      <c r="K351" s="59">
        <v>8</v>
      </c>
      <c r="L351" s="59"/>
      <c r="M351" s="59">
        <v>9</v>
      </c>
      <c r="N351" s="59"/>
      <c r="O351" s="6">
        <v>10</v>
      </c>
      <c r="P351" s="6">
        <v>11</v>
      </c>
      <c r="Q351" s="59">
        <v>12</v>
      </c>
      <c r="R351" s="59"/>
    </row>
    <row r="352" spans="1:18" ht="12.75" customHeight="1">
      <c r="A352" s="4"/>
      <c r="B352" s="27"/>
      <c r="C352" s="50"/>
      <c r="D352" s="50"/>
      <c r="E352" s="50"/>
      <c r="F352" s="27"/>
      <c r="G352" s="53"/>
      <c r="H352" s="53"/>
      <c r="I352" s="27"/>
      <c r="J352" s="27"/>
      <c r="K352" s="56" t="s">
        <v>8</v>
      </c>
      <c r="L352" s="56"/>
      <c r="M352" s="56" t="s">
        <v>8</v>
      </c>
      <c r="N352" s="56"/>
      <c r="O352" s="29" t="s">
        <v>8</v>
      </c>
      <c r="P352" s="28"/>
      <c r="Q352" s="50"/>
      <c r="R352" s="50"/>
    </row>
    <row r="353" spans="1:18" ht="12" customHeight="1">
      <c r="A353"/>
      <c r="B353" s="5" t="s">
        <v>233</v>
      </c>
      <c r="C353" s="55" t="s">
        <v>234</v>
      </c>
      <c r="D353" s="55"/>
      <c r="E353" s="55"/>
      <c r="F353" s="5" t="s">
        <v>234</v>
      </c>
      <c r="G353" s="55" t="s">
        <v>234</v>
      </c>
      <c r="H353" s="55"/>
      <c r="I353" s="5" t="s">
        <v>234</v>
      </c>
      <c r="J353" s="5" t="s">
        <v>234</v>
      </c>
      <c r="K353" s="55" t="s">
        <v>234</v>
      </c>
      <c r="L353" s="55"/>
      <c r="M353" s="56" t="s">
        <v>8</v>
      </c>
      <c r="N353" s="56"/>
      <c r="O353" s="29" t="s">
        <v>8</v>
      </c>
      <c r="P353" s="5" t="s">
        <v>234</v>
      </c>
      <c r="Q353" s="55" t="s">
        <v>234</v>
      </c>
      <c r="R353" s="55"/>
    </row>
    <row r="355" spans="2:18" ht="15.75">
      <c r="B355" s="52" t="s">
        <v>284</v>
      </c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</row>
    <row r="357" spans="1:18" ht="96" customHeight="1">
      <c r="A357"/>
      <c r="B357" s="5" t="s">
        <v>223</v>
      </c>
      <c r="C357" s="5" t="s">
        <v>240</v>
      </c>
      <c r="D357" s="5" t="s">
        <v>279</v>
      </c>
      <c r="E357" s="5" t="s">
        <v>280</v>
      </c>
      <c r="F357" s="5" t="s">
        <v>281</v>
      </c>
      <c r="G357" s="5" t="s">
        <v>244</v>
      </c>
      <c r="H357" s="55" t="s">
        <v>246</v>
      </c>
      <c r="I357" s="55"/>
      <c r="J357" s="5" t="s">
        <v>285</v>
      </c>
      <c r="K357" s="5" t="s">
        <v>286</v>
      </c>
      <c r="L357" s="5" t="s">
        <v>257</v>
      </c>
      <c r="M357" s="5" t="s">
        <v>287</v>
      </c>
      <c r="N357" s="55" t="s">
        <v>247</v>
      </c>
      <c r="O357" s="55"/>
      <c r="P357" s="5" t="s">
        <v>230</v>
      </c>
      <c r="Q357" s="5" t="s">
        <v>248</v>
      </c>
      <c r="R357" s="5" t="s">
        <v>259</v>
      </c>
    </row>
    <row r="358" spans="1:18" ht="12" customHeight="1">
      <c r="A358"/>
      <c r="B358" s="6">
        <v>1</v>
      </c>
      <c r="C358" s="6">
        <v>2</v>
      </c>
      <c r="D358" s="6">
        <v>4</v>
      </c>
      <c r="E358" s="6">
        <v>5</v>
      </c>
      <c r="F358" s="6">
        <v>6</v>
      </c>
      <c r="G358" s="6">
        <v>7</v>
      </c>
      <c r="H358" s="59">
        <v>8</v>
      </c>
      <c r="I358" s="59"/>
      <c r="J358" s="6">
        <v>9</v>
      </c>
      <c r="K358" s="6">
        <v>10</v>
      </c>
      <c r="L358" s="6">
        <v>11</v>
      </c>
      <c r="M358" s="6">
        <v>12</v>
      </c>
      <c r="N358" s="59">
        <v>13</v>
      </c>
      <c r="O358" s="59"/>
      <c r="P358" s="6">
        <v>14</v>
      </c>
      <c r="Q358" s="6">
        <v>15</v>
      </c>
      <c r="R358" s="6">
        <v>16</v>
      </c>
    </row>
    <row r="359" spans="1:18" ht="12.75" customHeight="1">
      <c r="A359" s="4"/>
      <c r="B359" s="27" t="s">
        <v>232</v>
      </c>
      <c r="C359" s="28"/>
      <c r="D359" s="27"/>
      <c r="E359" s="27"/>
      <c r="F359" s="27"/>
      <c r="G359" s="27"/>
      <c r="H359" s="56" t="s">
        <v>8</v>
      </c>
      <c r="I359" s="56"/>
      <c r="J359" s="28"/>
      <c r="K359" s="28"/>
      <c r="L359" s="27"/>
      <c r="M359" s="27"/>
      <c r="N359" s="56" t="s">
        <v>8</v>
      </c>
      <c r="O359" s="56"/>
      <c r="P359" s="29" t="s">
        <v>8</v>
      </c>
      <c r="Q359" s="28"/>
      <c r="R359" s="28"/>
    </row>
    <row r="360" spans="1:18" ht="12" customHeight="1">
      <c r="A360"/>
      <c r="B360" s="5" t="s">
        <v>233</v>
      </c>
      <c r="C360" s="5" t="s">
        <v>234</v>
      </c>
      <c r="D360" s="5" t="s">
        <v>234</v>
      </c>
      <c r="E360" s="5" t="s">
        <v>234</v>
      </c>
      <c r="F360" s="5" t="s">
        <v>234</v>
      </c>
      <c r="G360" s="5" t="s">
        <v>234</v>
      </c>
      <c r="H360" s="55" t="s">
        <v>234</v>
      </c>
      <c r="I360" s="55"/>
      <c r="J360" s="5" t="s">
        <v>234</v>
      </c>
      <c r="K360" s="5" t="s">
        <v>234</v>
      </c>
      <c r="L360" s="5" t="s">
        <v>234</v>
      </c>
      <c r="M360" s="5" t="s">
        <v>234</v>
      </c>
      <c r="N360" s="56" t="s">
        <v>8</v>
      </c>
      <c r="O360" s="56"/>
      <c r="P360" s="29" t="s">
        <v>8</v>
      </c>
      <c r="Q360" s="5" t="s">
        <v>234</v>
      </c>
      <c r="R360" s="5" t="s">
        <v>234</v>
      </c>
    </row>
    <row r="362" spans="2:18" ht="15.75">
      <c r="B362" s="52" t="s">
        <v>288</v>
      </c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</row>
    <row r="364" spans="1:18" ht="84" customHeight="1">
      <c r="A364"/>
      <c r="B364" s="5" t="s">
        <v>223</v>
      </c>
      <c r="C364" s="55" t="s">
        <v>240</v>
      </c>
      <c r="D364" s="55"/>
      <c r="E364" s="55" t="s">
        <v>279</v>
      </c>
      <c r="F364" s="55"/>
      <c r="G364" s="5" t="s">
        <v>280</v>
      </c>
      <c r="H364" s="5" t="s">
        <v>289</v>
      </c>
      <c r="I364" s="55" t="s">
        <v>290</v>
      </c>
      <c r="J364" s="55"/>
      <c r="K364" s="5" t="s">
        <v>244</v>
      </c>
      <c r="L364" s="55" t="s">
        <v>246</v>
      </c>
      <c r="M364" s="55"/>
      <c r="N364" s="55" t="s">
        <v>247</v>
      </c>
      <c r="O364" s="55"/>
      <c r="P364" s="5" t="s">
        <v>230</v>
      </c>
      <c r="Q364" s="5" t="s">
        <v>248</v>
      </c>
      <c r="R364" s="5" t="s">
        <v>259</v>
      </c>
    </row>
    <row r="365" spans="1:18" ht="12" customHeight="1">
      <c r="A365"/>
      <c r="B365" s="6">
        <v>1</v>
      </c>
      <c r="C365" s="59">
        <v>2</v>
      </c>
      <c r="D365" s="59"/>
      <c r="E365" s="59">
        <v>3</v>
      </c>
      <c r="F365" s="59"/>
      <c r="G365" s="6">
        <v>4</v>
      </c>
      <c r="H365" s="6">
        <v>5</v>
      </c>
      <c r="I365" s="59">
        <v>6</v>
      </c>
      <c r="J365" s="59"/>
      <c r="K365" s="6">
        <v>7</v>
      </c>
      <c r="L365" s="59">
        <v>8</v>
      </c>
      <c r="M365" s="59"/>
      <c r="N365" s="59">
        <v>9</v>
      </c>
      <c r="O365" s="59"/>
      <c r="P365" s="6">
        <v>10</v>
      </c>
      <c r="Q365" s="6">
        <v>11</v>
      </c>
      <c r="R365" s="6">
        <v>12</v>
      </c>
    </row>
    <row r="366" spans="1:18" ht="12.75" customHeight="1">
      <c r="A366" s="4"/>
      <c r="B366" s="27"/>
      <c r="C366" s="50"/>
      <c r="D366" s="50"/>
      <c r="E366" s="53"/>
      <c r="F366" s="53"/>
      <c r="G366" s="27"/>
      <c r="H366" s="28"/>
      <c r="I366" s="50"/>
      <c r="J366" s="50"/>
      <c r="K366" s="27"/>
      <c r="L366" s="56" t="s">
        <v>8</v>
      </c>
      <c r="M366" s="56"/>
      <c r="N366" s="56" t="s">
        <v>8</v>
      </c>
      <c r="O366" s="56"/>
      <c r="P366" s="29" t="s">
        <v>8</v>
      </c>
      <c r="Q366" s="28"/>
      <c r="R366" s="28"/>
    </row>
    <row r="367" spans="1:18" ht="12" customHeight="1">
      <c r="A367"/>
      <c r="B367" s="5" t="s">
        <v>233</v>
      </c>
      <c r="C367" s="55" t="s">
        <v>234</v>
      </c>
      <c r="D367" s="55"/>
      <c r="E367" s="55" t="s">
        <v>234</v>
      </c>
      <c r="F367" s="55"/>
      <c r="G367" s="5" t="s">
        <v>234</v>
      </c>
      <c r="H367" s="5" t="s">
        <v>234</v>
      </c>
      <c r="I367" s="55" t="s">
        <v>234</v>
      </c>
      <c r="J367" s="55"/>
      <c r="K367" s="5" t="s">
        <v>234</v>
      </c>
      <c r="L367" s="55" t="s">
        <v>234</v>
      </c>
      <c r="M367" s="55"/>
      <c r="N367" s="56" t="s">
        <v>8</v>
      </c>
      <c r="O367" s="56"/>
      <c r="P367" s="29" t="s">
        <v>8</v>
      </c>
      <c r="Q367" s="5" t="s">
        <v>234</v>
      </c>
      <c r="R367" s="5" t="s">
        <v>234</v>
      </c>
    </row>
    <row r="369" spans="2:17" ht="15.75">
      <c r="B369" s="52" t="s">
        <v>291</v>
      </c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</row>
    <row r="371" spans="1:18" ht="60" customHeight="1">
      <c r="A371"/>
      <c r="B371" s="5" t="s">
        <v>223</v>
      </c>
      <c r="C371" s="55" t="s">
        <v>240</v>
      </c>
      <c r="D371" s="55"/>
      <c r="E371" s="55" t="s">
        <v>279</v>
      </c>
      <c r="F371" s="55"/>
      <c r="G371" s="5" t="s">
        <v>280</v>
      </c>
      <c r="H371" s="55" t="s">
        <v>281</v>
      </c>
      <c r="I371" s="55"/>
      <c r="J371" s="5" t="s">
        <v>244</v>
      </c>
      <c r="K371" s="55" t="s">
        <v>246</v>
      </c>
      <c r="L371" s="55"/>
      <c r="M371" s="55" t="s">
        <v>247</v>
      </c>
      <c r="N371" s="55"/>
      <c r="O371" s="5" t="s">
        <v>230</v>
      </c>
      <c r="P371" s="5" t="s">
        <v>248</v>
      </c>
      <c r="Q371" s="55" t="s">
        <v>231</v>
      </c>
      <c r="R371" s="55"/>
    </row>
    <row r="372" spans="1:18" ht="12" customHeight="1">
      <c r="A372"/>
      <c r="B372" s="6">
        <v>1</v>
      </c>
      <c r="C372" s="59">
        <v>2</v>
      </c>
      <c r="D372" s="59"/>
      <c r="E372" s="59">
        <v>3</v>
      </c>
      <c r="F372" s="59"/>
      <c r="G372" s="6">
        <v>4</v>
      </c>
      <c r="H372" s="59">
        <v>5</v>
      </c>
      <c r="I372" s="59"/>
      <c r="J372" s="6">
        <v>6</v>
      </c>
      <c r="K372" s="59">
        <v>7</v>
      </c>
      <c r="L372" s="59"/>
      <c r="M372" s="59">
        <v>8</v>
      </c>
      <c r="N372" s="59"/>
      <c r="O372" s="6">
        <v>9</v>
      </c>
      <c r="P372" s="6">
        <v>10</v>
      </c>
      <c r="Q372" s="59">
        <v>11</v>
      </c>
      <c r="R372" s="59"/>
    </row>
    <row r="373" spans="1:18" ht="12.75" customHeight="1">
      <c r="A373" s="4"/>
      <c r="B373" s="27"/>
      <c r="C373" s="50"/>
      <c r="D373" s="50"/>
      <c r="E373" s="53"/>
      <c r="F373" s="53"/>
      <c r="G373" s="27"/>
      <c r="H373" s="53"/>
      <c r="I373" s="53"/>
      <c r="J373" s="27"/>
      <c r="K373" s="56" t="s">
        <v>8</v>
      </c>
      <c r="L373" s="56"/>
      <c r="M373" s="56" t="s">
        <v>8</v>
      </c>
      <c r="N373" s="56"/>
      <c r="O373" s="29" t="s">
        <v>8</v>
      </c>
      <c r="P373" s="28"/>
      <c r="Q373" s="50"/>
      <c r="R373" s="50"/>
    </row>
    <row r="374" spans="1:18" ht="12" customHeight="1">
      <c r="A374"/>
      <c r="B374" s="5" t="s">
        <v>233</v>
      </c>
      <c r="C374" s="55" t="s">
        <v>234</v>
      </c>
      <c r="D374" s="55"/>
      <c r="E374" s="55" t="s">
        <v>234</v>
      </c>
      <c r="F374" s="55"/>
      <c r="G374" s="5" t="s">
        <v>234</v>
      </c>
      <c r="H374" s="55" t="s">
        <v>234</v>
      </c>
      <c r="I374" s="55"/>
      <c r="J374" s="5" t="s">
        <v>234</v>
      </c>
      <c r="K374" s="55" t="s">
        <v>234</v>
      </c>
      <c r="L374" s="55"/>
      <c r="M374" s="56" t="s">
        <v>8</v>
      </c>
      <c r="N374" s="56"/>
      <c r="O374" s="29" t="s">
        <v>8</v>
      </c>
      <c r="P374" s="5" t="s">
        <v>234</v>
      </c>
      <c r="Q374" s="55" t="s">
        <v>234</v>
      </c>
      <c r="R374" s="55"/>
    </row>
    <row r="376" spans="2:11" ht="15.75">
      <c r="B376" s="52" t="s">
        <v>292</v>
      </c>
      <c r="C376" s="52"/>
      <c r="D376" s="52"/>
      <c r="E376" s="52"/>
      <c r="F376" s="52"/>
      <c r="G376" s="52"/>
      <c r="H376" s="52"/>
      <c r="I376" s="52"/>
      <c r="J376" s="52"/>
      <c r="K376" s="52"/>
    </row>
    <row r="378" spans="1:18" ht="60" customHeight="1">
      <c r="A378"/>
      <c r="B378" s="5" t="s">
        <v>223</v>
      </c>
      <c r="C378" s="55" t="s">
        <v>277</v>
      </c>
      <c r="D378" s="55"/>
      <c r="E378" s="55"/>
      <c r="F378" s="55" t="s">
        <v>246</v>
      </c>
      <c r="G378" s="55"/>
      <c r="H378" s="55" t="s">
        <v>247</v>
      </c>
      <c r="I378" s="55"/>
      <c r="J378" s="5" t="s">
        <v>230</v>
      </c>
      <c r="K378" s="55" t="s">
        <v>231</v>
      </c>
      <c r="L378" s="55"/>
      <c r="M378"/>
      <c r="N378"/>
      <c r="O378"/>
      <c r="P378"/>
      <c r="Q378"/>
      <c r="R378"/>
    </row>
    <row r="379" spans="1:18" ht="12" customHeight="1">
      <c r="A379"/>
      <c r="B379" s="6">
        <v>1</v>
      </c>
      <c r="C379" s="59">
        <v>2</v>
      </c>
      <c r="D379" s="59"/>
      <c r="E379" s="59"/>
      <c r="F379" s="59">
        <v>3</v>
      </c>
      <c r="G379" s="59"/>
      <c r="H379" s="59">
        <v>4</v>
      </c>
      <c r="I379" s="59"/>
      <c r="J379" s="6">
        <v>5</v>
      </c>
      <c r="K379" s="59">
        <v>6</v>
      </c>
      <c r="L379" s="59"/>
      <c r="M379"/>
      <c r="N379"/>
      <c r="O379"/>
      <c r="P379"/>
      <c r="Q379"/>
      <c r="R379"/>
    </row>
    <row r="380" spans="1:18" ht="12.75" customHeight="1">
      <c r="A380" s="4"/>
      <c r="B380" s="27" t="s">
        <v>232</v>
      </c>
      <c r="C380" s="50"/>
      <c r="D380" s="50"/>
      <c r="E380" s="50"/>
      <c r="F380" s="56" t="s">
        <v>8</v>
      </c>
      <c r="G380" s="56"/>
      <c r="H380" s="56" t="s">
        <v>8</v>
      </c>
      <c r="I380" s="56"/>
      <c r="J380" s="29" t="s">
        <v>8</v>
      </c>
      <c r="K380" s="50"/>
      <c r="L380" s="50"/>
      <c r="M380"/>
      <c r="N380"/>
      <c r="O380"/>
      <c r="P380"/>
      <c r="Q380"/>
      <c r="R380"/>
    </row>
    <row r="381" spans="1:18" ht="12" customHeight="1">
      <c r="A381"/>
      <c r="B381" s="5" t="s">
        <v>233</v>
      </c>
      <c r="C381" s="55" t="s">
        <v>234</v>
      </c>
      <c r="D381" s="55"/>
      <c r="E381" s="55"/>
      <c r="F381" s="55" t="s">
        <v>234</v>
      </c>
      <c r="G381" s="55"/>
      <c r="H381" s="56" t="s">
        <v>8</v>
      </c>
      <c r="I381" s="56"/>
      <c r="J381" s="29" t="s">
        <v>8</v>
      </c>
      <c r="K381" s="55" t="s">
        <v>234</v>
      </c>
      <c r="L381" s="55"/>
      <c r="M381"/>
      <c r="N381"/>
      <c r="O381"/>
      <c r="P381"/>
      <c r="Q381"/>
      <c r="R381"/>
    </row>
    <row r="383" spans="1:18" ht="15.75" customHeight="1">
      <c r="A383"/>
      <c r="B383" s="60" t="s">
        <v>88</v>
      </c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/>
      <c r="R383"/>
    </row>
    <row r="386" spans="2:17" ht="15.75">
      <c r="B386" s="52" t="s">
        <v>293</v>
      </c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</row>
    <row r="388" spans="1:18" ht="48" customHeight="1">
      <c r="A388"/>
      <c r="B388" s="5" t="s">
        <v>223</v>
      </c>
      <c r="C388" s="55" t="s">
        <v>294</v>
      </c>
      <c r="D388" s="55"/>
      <c r="E388" s="55" t="s">
        <v>295</v>
      </c>
      <c r="F388" s="55"/>
      <c r="G388" s="55" t="s">
        <v>296</v>
      </c>
      <c r="H388" s="55"/>
      <c r="I388" s="55"/>
      <c r="J388" s="55" t="s">
        <v>297</v>
      </c>
      <c r="K388" s="55"/>
      <c r="L388" s="55" t="s">
        <v>298</v>
      </c>
      <c r="M388" s="55"/>
      <c r="N388" s="55"/>
      <c r="O388" s="55" t="s">
        <v>247</v>
      </c>
      <c r="P388" s="55"/>
      <c r="Q388" s="55" t="s">
        <v>231</v>
      </c>
      <c r="R388" s="55"/>
    </row>
    <row r="389" spans="1:18" ht="12" customHeight="1">
      <c r="A389"/>
      <c r="B389" s="6">
        <v>1</v>
      </c>
      <c r="C389" s="59">
        <v>2</v>
      </c>
      <c r="D389" s="59"/>
      <c r="E389" s="59">
        <v>3</v>
      </c>
      <c r="F389" s="59"/>
      <c r="G389" s="59">
        <v>4</v>
      </c>
      <c r="H389" s="59"/>
      <c r="I389" s="59"/>
      <c r="J389" s="59">
        <v>5</v>
      </c>
      <c r="K389" s="59"/>
      <c r="L389" s="59">
        <v>6</v>
      </c>
      <c r="M389" s="59"/>
      <c r="N389" s="59"/>
      <c r="O389" s="59">
        <v>7</v>
      </c>
      <c r="P389" s="59"/>
      <c r="Q389" s="59">
        <v>8</v>
      </c>
      <c r="R389" s="59"/>
    </row>
    <row r="390" spans="1:18" s="47" customFormat="1" ht="37.5" customHeight="1">
      <c r="A390" s="46"/>
      <c r="B390" s="48">
        <v>1</v>
      </c>
      <c r="C390" s="101" t="s">
        <v>420</v>
      </c>
      <c r="D390" s="101"/>
      <c r="E390" s="100" t="s">
        <v>421</v>
      </c>
      <c r="F390" s="100"/>
      <c r="G390" s="100" t="s">
        <v>418</v>
      </c>
      <c r="H390" s="100"/>
      <c r="I390" s="100"/>
      <c r="J390" s="101">
        <v>643</v>
      </c>
      <c r="K390" s="101"/>
      <c r="L390" s="100" t="s">
        <v>419</v>
      </c>
      <c r="M390" s="100"/>
      <c r="N390" s="100"/>
      <c r="O390" s="102">
        <v>10250788</v>
      </c>
      <c r="P390" s="102"/>
      <c r="Q390" s="100"/>
      <c r="R390" s="100"/>
    </row>
    <row r="391" spans="1:18" s="47" customFormat="1" ht="37.5" customHeight="1">
      <c r="A391" s="46"/>
      <c r="B391" s="48">
        <v>2</v>
      </c>
      <c r="C391" s="101" t="s">
        <v>422</v>
      </c>
      <c r="D391" s="101"/>
      <c r="E391" s="100" t="s">
        <v>423</v>
      </c>
      <c r="F391" s="100"/>
      <c r="G391" s="100" t="s">
        <v>418</v>
      </c>
      <c r="H391" s="100"/>
      <c r="I391" s="100"/>
      <c r="J391" s="101">
        <v>643</v>
      </c>
      <c r="K391" s="101"/>
      <c r="L391" s="100" t="s">
        <v>419</v>
      </c>
      <c r="M391" s="100"/>
      <c r="N391" s="100"/>
      <c r="O391" s="102">
        <v>49468000</v>
      </c>
      <c r="P391" s="102"/>
      <c r="Q391" s="100"/>
      <c r="R391" s="100"/>
    </row>
    <row r="392" spans="1:18" s="47" customFormat="1" ht="37.5" customHeight="1">
      <c r="A392" s="46"/>
      <c r="B392" s="48">
        <v>3</v>
      </c>
      <c r="C392" s="101" t="s">
        <v>424</v>
      </c>
      <c r="D392" s="101"/>
      <c r="E392" s="100" t="s">
        <v>425</v>
      </c>
      <c r="F392" s="100"/>
      <c r="G392" s="100" t="s">
        <v>418</v>
      </c>
      <c r="H392" s="100"/>
      <c r="I392" s="100"/>
      <c r="J392" s="101">
        <v>643</v>
      </c>
      <c r="K392" s="101"/>
      <c r="L392" s="100" t="s">
        <v>419</v>
      </c>
      <c r="M392" s="100"/>
      <c r="N392" s="100"/>
      <c r="O392" s="102">
        <v>98343000</v>
      </c>
      <c r="P392" s="102"/>
      <c r="Q392" s="100"/>
      <c r="R392" s="100"/>
    </row>
    <row r="393" spans="1:18" s="47" customFormat="1" ht="37.5" customHeight="1">
      <c r="A393" s="46"/>
      <c r="B393" s="48">
        <v>4</v>
      </c>
      <c r="C393" s="101" t="s">
        <v>426</v>
      </c>
      <c r="D393" s="101"/>
      <c r="E393" s="100" t="s">
        <v>427</v>
      </c>
      <c r="F393" s="100"/>
      <c r="G393" s="100" t="s">
        <v>418</v>
      </c>
      <c r="H393" s="100"/>
      <c r="I393" s="100"/>
      <c r="J393" s="101">
        <v>643</v>
      </c>
      <c r="K393" s="101"/>
      <c r="L393" s="100" t="s">
        <v>419</v>
      </c>
      <c r="M393" s="100"/>
      <c r="N393" s="100"/>
      <c r="O393" s="102">
        <v>80848000</v>
      </c>
      <c r="P393" s="102"/>
      <c r="Q393" s="100"/>
      <c r="R393" s="100"/>
    </row>
    <row r="394" spans="1:18" s="47" customFormat="1" ht="37.5" customHeight="1">
      <c r="A394" s="46"/>
      <c r="B394" s="48">
        <v>5</v>
      </c>
      <c r="C394" s="101" t="s">
        <v>428</v>
      </c>
      <c r="D394" s="101"/>
      <c r="E394" s="100" t="s">
        <v>429</v>
      </c>
      <c r="F394" s="100"/>
      <c r="G394" s="100" t="s">
        <v>418</v>
      </c>
      <c r="H394" s="100"/>
      <c r="I394" s="100"/>
      <c r="J394" s="101">
        <v>643</v>
      </c>
      <c r="K394" s="101"/>
      <c r="L394" s="100" t="s">
        <v>419</v>
      </c>
      <c r="M394" s="100"/>
      <c r="N394" s="100"/>
      <c r="O394" s="102">
        <v>138810000</v>
      </c>
      <c r="P394" s="102"/>
      <c r="Q394" s="100"/>
      <c r="R394" s="100"/>
    </row>
    <row r="395" spans="1:18" ht="12" customHeight="1">
      <c r="A395"/>
      <c r="B395" s="5" t="s">
        <v>233</v>
      </c>
      <c r="C395" s="55" t="s">
        <v>234</v>
      </c>
      <c r="D395" s="55"/>
      <c r="E395" s="55" t="s">
        <v>234</v>
      </c>
      <c r="F395" s="55"/>
      <c r="G395" s="55" t="s">
        <v>234</v>
      </c>
      <c r="H395" s="55"/>
      <c r="I395" s="55"/>
      <c r="J395" s="55" t="s">
        <v>234</v>
      </c>
      <c r="K395" s="55"/>
      <c r="L395" s="55" t="s">
        <v>234</v>
      </c>
      <c r="M395" s="55"/>
      <c r="N395" s="55"/>
      <c r="O395" s="51">
        <f>O390+O391+O392+O393+O394</f>
        <v>377719788</v>
      </c>
      <c r="P395" s="51"/>
      <c r="Q395" s="55" t="s">
        <v>234</v>
      </c>
      <c r="R395" s="55"/>
    </row>
    <row r="397" spans="2:16" ht="15.75">
      <c r="B397" s="52" t="s">
        <v>299</v>
      </c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</row>
    <row r="400" spans="2:18" ht="15.75">
      <c r="B400" s="52" t="s">
        <v>300</v>
      </c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</row>
    <row r="402" spans="1:18" ht="120" customHeight="1">
      <c r="A402"/>
      <c r="B402" s="5" t="s">
        <v>223</v>
      </c>
      <c r="C402" s="55" t="s">
        <v>301</v>
      </c>
      <c r="D402" s="55"/>
      <c r="E402" s="55" t="s">
        <v>302</v>
      </c>
      <c r="F402" s="55"/>
      <c r="G402" s="55" t="s">
        <v>303</v>
      </c>
      <c r="H402" s="55"/>
      <c r="I402" s="5" t="s">
        <v>295</v>
      </c>
      <c r="J402" s="55" t="s">
        <v>296</v>
      </c>
      <c r="K402" s="55"/>
      <c r="L402" s="5" t="s">
        <v>304</v>
      </c>
      <c r="M402" s="55" t="s">
        <v>305</v>
      </c>
      <c r="N402" s="55"/>
      <c r="O402" s="5" t="s">
        <v>306</v>
      </c>
      <c r="P402" s="55" t="s">
        <v>247</v>
      </c>
      <c r="Q402" s="55"/>
      <c r="R402" s="5" t="s">
        <v>259</v>
      </c>
    </row>
    <row r="403" spans="1:18" ht="12" customHeight="1">
      <c r="A403"/>
      <c r="B403" s="6">
        <v>1</v>
      </c>
      <c r="C403" s="59">
        <v>2</v>
      </c>
      <c r="D403" s="59"/>
      <c r="E403" s="59">
        <v>3</v>
      </c>
      <c r="F403" s="59"/>
      <c r="G403" s="59">
        <v>4</v>
      </c>
      <c r="H403" s="59"/>
      <c r="I403" s="6">
        <v>5</v>
      </c>
      <c r="J403" s="59">
        <v>6</v>
      </c>
      <c r="K403" s="59"/>
      <c r="L403" s="6">
        <v>7</v>
      </c>
      <c r="M403" s="59">
        <v>8</v>
      </c>
      <c r="N403" s="59"/>
      <c r="O403" s="6">
        <v>9</v>
      </c>
      <c r="P403" s="59">
        <v>10</v>
      </c>
      <c r="Q403" s="59"/>
      <c r="R403" s="6">
        <v>11</v>
      </c>
    </row>
    <row r="404" spans="1:18" ht="12.75" customHeight="1">
      <c r="A404" s="4"/>
      <c r="B404" s="27" t="s">
        <v>232</v>
      </c>
      <c r="C404" s="50"/>
      <c r="D404" s="50"/>
      <c r="E404" s="50"/>
      <c r="F404" s="50"/>
      <c r="G404" s="53"/>
      <c r="H404" s="53"/>
      <c r="I404" s="28"/>
      <c r="J404" s="50"/>
      <c r="K404" s="50"/>
      <c r="L404" s="27"/>
      <c r="M404" s="50"/>
      <c r="N404" s="50"/>
      <c r="O404" s="27"/>
      <c r="P404" s="56" t="s">
        <v>8</v>
      </c>
      <c r="Q404" s="56"/>
      <c r="R404" s="28"/>
    </row>
    <row r="405" spans="1:18" ht="12" customHeight="1">
      <c r="A405"/>
      <c r="B405" s="5" t="s">
        <v>233</v>
      </c>
      <c r="C405" s="55" t="s">
        <v>234</v>
      </c>
      <c r="D405" s="55"/>
      <c r="E405" s="55" t="s">
        <v>234</v>
      </c>
      <c r="F405" s="55"/>
      <c r="G405" s="55" t="s">
        <v>234</v>
      </c>
      <c r="H405" s="55"/>
      <c r="I405" s="5" t="s">
        <v>234</v>
      </c>
      <c r="J405" s="55" t="s">
        <v>234</v>
      </c>
      <c r="K405" s="55"/>
      <c r="L405" s="5" t="s">
        <v>234</v>
      </c>
      <c r="M405" s="55" t="s">
        <v>234</v>
      </c>
      <c r="N405" s="55"/>
      <c r="O405" s="5" t="s">
        <v>234</v>
      </c>
      <c r="P405" s="56" t="s">
        <v>8</v>
      </c>
      <c r="Q405" s="56"/>
      <c r="R405" s="5" t="s">
        <v>234</v>
      </c>
    </row>
    <row r="407" spans="2:18" ht="15.75">
      <c r="B407" s="52" t="s">
        <v>307</v>
      </c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</row>
    <row r="409" spans="1:18" ht="120" customHeight="1">
      <c r="A409"/>
      <c r="B409" s="5" t="s">
        <v>223</v>
      </c>
      <c r="C409" s="55" t="s">
        <v>308</v>
      </c>
      <c r="D409" s="55"/>
      <c r="E409" s="5" t="s">
        <v>309</v>
      </c>
      <c r="F409" s="55" t="s">
        <v>310</v>
      </c>
      <c r="G409" s="55"/>
      <c r="H409" s="55" t="s">
        <v>303</v>
      </c>
      <c r="I409" s="55"/>
      <c r="J409" s="5" t="s">
        <v>295</v>
      </c>
      <c r="K409" s="55" t="s">
        <v>296</v>
      </c>
      <c r="L409" s="55"/>
      <c r="M409" s="5" t="s">
        <v>304</v>
      </c>
      <c r="N409" s="5" t="s">
        <v>311</v>
      </c>
      <c r="O409" s="5" t="s">
        <v>306</v>
      </c>
      <c r="P409" s="55" t="s">
        <v>247</v>
      </c>
      <c r="Q409" s="55"/>
      <c r="R409" s="5" t="s">
        <v>259</v>
      </c>
    </row>
    <row r="410" spans="1:18" ht="12" customHeight="1">
      <c r="A410"/>
      <c r="B410" s="6">
        <v>1</v>
      </c>
      <c r="C410" s="59">
        <v>2</v>
      </c>
      <c r="D410" s="59"/>
      <c r="E410" s="6">
        <v>3</v>
      </c>
      <c r="F410" s="59">
        <v>4</v>
      </c>
      <c r="G410" s="59"/>
      <c r="H410" s="59">
        <v>5</v>
      </c>
      <c r="I410" s="59"/>
      <c r="J410" s="6">
        <v>6</v>
      </c>
      <c r="K410" s="59">
        <v>7</v>
      </c>
      <c r="L410" s="59"/>
      <c r="M410" s="6">
        <v>8</v>
      </c>
      <c r="N410" s="6">
        <v>9</v>
      </c>
      <c r="O410" s="6">
        <v>10</v>
      </c>
      <c r="P410" s="59">
        <v>11</v>
      </c>
      <c r="Q410" s="59"/>
      <c r="R410" s="6">
        <v>12</v>
      </c>
    </row>
    <row r="411" spans="1:18" ht="12.75" customHeight="1">
      <c r="A411" s="4"/>
      <c r="B411" s="27" t="s">
        <v>232</v>
      </c>
      <c r="C411" s="50"/>
      <c r="D411" s="50"/>
      <c r="E411" s="27"/>
      <c r="F411" s="50"/>
      <c r="G411" s="50"/>
      <c r="H411" s="53"/>
      <c r="I411" s="53"/>
      <c r="J411" s="28"/>
      <c r="K411" s="50"/>
      <c r="L411" s="50"/>
      <c r="M411" s="27"/>
      <c r="N411" s="28"/>
      <c r="O411" s="27"/>
      <c r="P411" s="56" t="s">
        <v>8</v>
      </c>
      <c r="Q411" s="56"/>
      <c r="R411" s="28"/>
    </row>
    <row r="412" spans="1:18" ht="12" customHeight="1">
      <c r="A412"/>
      <c r="B412" s="5" t="s">
        <v>233</v>
      </c>
      <c r="C412" s="55" t="s">
        <v>234</v>
      </c>
      <c r="D412" s="55"/>
      <c r="E412" s="5" t="s">
        <v>234</v>
      </c>
      <c r="F412" s="55" t="s">
        <v>234</v>
      </c>
      <c r="G412" s="55"/>
      <c r="H412" s="55" t="s">
        <v>234</v>
      </c>
      <c r="I412" s="55"/>
      <c r="J412" s="5" t="s">
        <v>234</v>
      </c>
      <c r="K412" s="55" t="s">
        <v>234</v>
      </c>
      <c r="L412" s="55"/>
      <c r="M412" s="5" t="s">
        <v>234</v>
      </c>
      <c r="N412" s="5" t="s">
        <v>234</v>
      </c>
      <c r="O412" s="5" t="s">
        <v>234</v>
      </c>
      <c r="P412" s="56" t="s">
        <v>8</v>
      </c>
      <c r="Q412" s="56"/>
      <c r="R412" s="5" t="s">
        <v>234</v>
      </c>
    </row>
    <row r="414" spans="1:18" ht="30.75" customHeight="1">
      <c r="A414"/>
      <c r="B414" s="60" t="s">
        <v>105</v>
      </c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/>
      <c r="R414"/>
    </row>
    <row r="417" spans="2:18" ht="15.75">
      <c r="B417" s="52" t="s">
        <v>312</v>
      </c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</row>
    <row r="419" spans="1:18" ht="60" customHeight="1">
      <c r="A419"/>
      <c r="B419" s="5" t="s">
        <v>223</v>
      </c>
      <c r="C419" s="5" t="s">
        <v>313</v>
      </c>
      <c r="D419" s="5" t="s">
        <v>314</v>
      </c>
      <c r="E419" s="5" t="s">
        <v>315</v>
      </c>
      <c r="F419" s="55" t="s">
        <v>316</v>
      </c>
      <c r="G419" s="55"/>
      <c r="H419" s="5" t="s">
        <v>317</v>
      </c>
      <c r="I419" s="55" t="s">
        <v>318</v>
      </c>
      <c r="J419" s="55"/>
      <c r="K419" s="55" t="s">
        <v>319</v>
      </c>
      <c r="L419" s="55"/>
      <c r="M419" s="55" t="s">
        <v>320</v>
      </c>
      <c r="N419" s="55"/>
      <c r="O419" s="55" t="s">
        <v>247</v>
      </c>
      <c r="P419" s="55"/>
      <c r="Q419" s="5" t="s">
        <v>230</v>
      </c>
      <c r="R419" s="5" t="s">
        <v>259</v>
      </c>
    </row>
    <row r="420" spans="1:18" ht="12" customHeight="1">
      <c r="A420"/>
      <c r="B420" s="6">
        <v>1</v>
      </c>
      <c r="C420" s="6">
        <v>2</v>
      </c>
      <c r="D420" s="6">
        <v>3</v>
      </c>
      <c r="E420" s="6">
        <v>4</v>
      </c>
      <c r="F420" s="59">
        <v>5</v>
      </c>
      <c r="G420" s="59"/>
      <c r="H420" s="6">
        <v>6</v>
      </c>
      <c r="I420" s="59">
        <v>7</v>
      </c>
      <c r="J420" s="59"/>
      <c r="K420" s="59">
        <v>8</v>
      </c>
      <c r="L420" s="59"/>
      <c r="M420" s="59">
        <v>9</v>
      </c>
      <c r="N420" s="59"/>
      <c r="O420" s="59">
        <v>10</v>
      </c>
      <c r="P420" s="59"/>
      <c r="Q420" s="6">
        <v>11</v>
      </c>
      <c r="R420" s="6">
        <v>12</v>
      </c>
    </row>
    <row r="421" spans="1:18" ht="12.75" customHeight="1">
      <c r="A421" s="4"/>
      <c r="B421" s="27" t="s">
        <v>232</v>
      </c>
      <c r="C421" s="27"/>
      <c r="D421" s="27"/>
      <c r="E421" s="27"/>
      <c r="F421" s="50"/>
      <c r="G421" s="50"/>
      <c r="H421" s="27"/>
      <c r="I421" s="50"/>
      <c r="J421" s="50"/>
      <c r="K421" s="50"/>
      <c r="L421" s="50"/>
      <c r="M421" s="50"/>
      <c r="N421" s="50"/>
      <c r="O421" s="56" t="s">
        <v>8</v>
      </c>
      <c r="P421" s="56"/>
      <c r="Q421" s="29" t="s">
        <v>8</v>
      </c>
      <c r="R421" s="28"/>
    </row>
    <row r="422" spans="1:18" ht="12" customHeight="1">
      <c r="A422"/>
      <c r="B422" s="5" t="s">
        <v>233</v>
      </c>
      <c r="C422" s="30" t="s">
        <v>234</v>
      </c>
      <c r="D422" s="5" t="s">
        <v>234</v>
      </c>
      <c r="E422" s="5" t="s">
        <v>234</v>
      </c>
      <c r="F422" s="55" t="s">
        <v>234</v>
      </c>
      <c r="G422" s="55"/>
      <c r="H422" s="5" t="s">
        <v>234</v>
      </c>
      <c r="I422" s="55" t="s">
        <v>234</v>
      </c>
      <c r="J422" s="55"/>
      <c r="K422" s="55" t="s">
        <v>234</v>
      </c>
      <c r="L422" s="55"/>
      <c r="M422" s="55" t="s">
        <v>234</v>
      </c>
      <c r="N422" s="55"/>
      <c r="O422" s="56" t="s">
        <v>8</v>
      </c>
      <c r="P422" s="56"/>
      <c r="Q422" s="29" t="s">
        <v>8</v>
      </c>
      <c r="R422" s="5" t="s">
        <v>234</v>
      </c>
    </row>
    <row r="424" spans="1:18" ht="75.75" customHeight="1">
      <c r="A424"/>
      <c r="B424" s="66" t="s">
        <v>321</v>
      </c>
      <c r="C424" s="66"/>
      <c r="D424" s="65" t="s">
        <v>322</v>
      </c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</row>
    <row r="426" spans="1:18" ht="60" customHeight="1">
      <c r="A426"/>
      <c r="B426" s="5" t="s">
        <v>223</v>
      </c>
      <c r="C426" s="5" t="s">
        <v>313</v>
      </c>
      <c r="D426" s="5" t="s">
        <v>314</v>
      </c>
      <c r="E426" s="5" t="s">
        <v>315</v>
      </c>
      <c r="F426" s="55" t="s">
        <v>316</v>
      </c>
      <c r="G426" s="55"/>
      <c r="H426" s="5" t="s">
        <v>317</v>
      </c>
      <c r="I426" s="55" t="s">
        <v>323</v>
      </c>
      <c r="J426" s="55"/>
      <c r="K426" s="55" t="s">
        <v>324</v>
      </c>
      <c r="L426" s="55"/>
      <c r="M426" s="55" t="s">
        <v>325</v>
      </c>
      <c r="N426" s="55"/>
      <c r="O426" s="55" t="s">
        <v>247</v>
      </c>
      <c r="P426" s="55"/>
      <c r="Q426" s="5" t="s">
        <v>230</v>
      </c>
      <c r="R426" s="5" t="s">
        <v>259</v>
      </c>
    </row>
    <row r="427" spans="1:18" ht="12" customHeight="1">
      <c r="A427"/>
      <c r="B427" s="6">
        <v>1</v>
      </c>
      <c r="C427" s="6">
        <v>2</v>
      </c>
      <c r="D427" s="6">
        <v>3</v>
      </c>
      <c r="E427" s="6">
        <v>4</v>
      </c>
      <c r="F427" s="59">
        <v>5</v>
      </c>
      <c r="G427" s="59"/>
      <c r="H427" s="6">
        <v>6</v>
      </c>
      <c r="I427" s="59">
        <v>7</v>
      </c>
      <c r="J427" s="59"/>
      <c r="K427" s="59">
        <v>8</v>
      </c>
      <c r="L427" s="59"/>
      <c r="M427" s="59">
        <v>9</v>
      </c>
      <c r="N427" s="59"/>
      <c r="O427" s="59">
        <v>10</v>
      </c>
      <c r="P427" s="59"/>
      <c r="Q427" s="6">
        <v>11</v>
      </c>
      <c r="R427" s="6">
        <v>12</v>
      </c>
    </row>
    <row r="428" spans="1:18" ht="12.75" customHeight="1">
      <c r="A428" s="4"/>
      <c r="B428" s="27" t="s">
        <v>232</v>
      </c>
      <c r="C428" s="27"/>
      <c r="D428" s="27"/>
      <c r="E428" s="27"/>
      <c r="F428" s="50"/>
      <c r="G428" s="50"/>
      <c r="H428" s="27"/>
      <c r="I428" s="50"/>
      <c r="J428" s="50"/>
      <c r="K428" s="50"/>
      <c r="L428" s="50"/>
      <c r="M428" s="50"/>
      <c r="N428" s="50"/>
      <c r="O428" s="56" t="s">
        <v>8</v>
      </c>
      <c r="P428" s="56"/>
      <c r="Q428" s="29" t="s">
        <v>8</v>
      </c>
      <c r="R428" s="28"/>
    </row>
    <row r="429" spans="1:18" ht="12" customHeight="1">
      <c r="A429"/>
      <c r="B429" s="5" t="s">
        <v>233</v>
      </c>
      <c r="C429" s="30" t="s">
        <v>234</v>
      </c>
      <c r="D429" s="5" t="s">
        <v>234</v>
      </c>
      <c r="E429" s="5" t="s">
        <v>234</v>
      </c>
      <c r="F429" s="55" t="s">
        <v>234</v>
      </c>
      <c r="G429" s="55"/>
      <c r="H429" s="5" t="s">
        <v>234</v>
      </c>
      <c r="I429" s="55" t="s">
        <v>234</v>
      </c>
      <c r="J429" s="55"/>
      <c r="K429" s="55" t="s">
        <v>234</v>
      </c>
      <c r="L429" s="55"/>
      <c r="M429" s="55" t="s">
        <v>234</v>
      </c>
      <c r="N429" s="55"/>
      <c r="O429" s="56" t="s">
        <v>8</v>
      </c>
      <c r="P429" s="56"/>
      <c r="Q429" s="29" t="s">
        <v>8</v>
      </c>
      <c r="R429" s="5" t="s">
        <v>234</v>
      </c>
    </row>
    <row r="431" spans="1:18" ht="60.75" customHeight="1">
      <c r="A431"/>
      <c r="B431" s="66" t="s">
        <v>326</v>
      </c>
      <c r="C431" s="66"/>
      <c r="D431" s="65" t="s">
        <v>327</v>
      </c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</row>
    <row r="433" spans="1:18" ht="60" customHeight="1">
      <c r="A433"/>
      <c r="B433" s="5" t="s">
        <v>223</v>
      </c>
      <c r="C433" s="5" t="s">
        <v>313</v>
      </c>
      <c r="D433" s="5" t="s">
        <v>314</v>
      </c>
      <c r="E433" s="5" t="s">
        <v>315</v>
      </c>
      <c r="F433" s="55" t="s">
        <v>328</v>
      </c>
      <c r="G433" s="55"/>
      <c r="H433" s="5" t="s">
        <v>329</v>
      </c>
      <c r="I433" s="55" t="s">
        <v>323</v>
      </c>
      <c r="J433" s="55"/>
      <c r="K433" s="55" t="s">
        <v>324</v>
      </c>
      <c r="L433" s="55"/>
      <c r="M433" s="55" t="s">
        <v>325</v>
      </c>
      <c r="N433" s="55"/>
      <c r="O433" s="55" t="s">
        <v>247</v>
      </c>
      <c r="P433" s="55"/>
      <c r="Q433" s="5" t="s">
        <v>230</v>
      </c>
      <c r="R433" s="5" t="s">
        <v>259</v>
      </c>
    </row>
    <row r="434" spans="1:18" ht="12" customHeight="1">
      <c r="A434"/>
      <c r="B434" s="6">
        <v>1</v>
      </c>
      <c r="C434" s="6">
        <v>2</v>
      </c>
      <c r="D434" s="6">
        <v>3</v>
      </c>
      <c r="E434" s="6">
        <v>4</v>
      </c>
      <c r="F434" s="59">
        <v>5</v>
      </c>
      <c r="G434" s="59"/>
      <c r="H434" s="6">
        <v>6</v>
      </c>
      <c r="I434" s="59">
        <v>7</v>
      </c>
      <c r="J434" s="59"/>
      <c r="K434" s="59">
        <v>8</v>
      </c>
      <c r="L434" s="59"/>
      <c r="M434" s="59">
        <v>9</v>
      </c>
      <c r="N434" s="59"/>
      <c r="O434" s="59">
        <v>10</v>
      </c>
      <c r="P434" s="59"/>
      <c r="Q434" s="6">
        <v>11</v>
      </c>
      <c r="R434" s="6">
        <v>12</v>
      </c>
    </row>
    <row r="435" spans="1:18" ht="12.75" customHeight="1">
      <c r="A435" s="4"/>
      <c r="B435" s="27" t="s">
        <v>232</v>
      </c>
      <c r="C435" s="27"/>
      <c r="D435" s="27"/>
      <c r="E435" s="27"/>
      <c r="F435" s="50"/>
      <c r="G435" s="50"/>
      <c r="H435" s="27"/>
      <c r="I435" s="50"/>
      <c r="J435" s="50"/>
      <c r="K435" s="50"/>
      <c r="L435" s="50"/>
      <c r="M435" s="50"/>
      <c r="N435" s="50"/>
      <c r="O435" s="56" t="s">
        <v>8</v>
      </c>
      <c r="P435" s="56"/>
      <c r="Q435" s="29" t="s">
        <v>8</v>
      </c>
      <c r="R435" s="28"/>
    </row>
    <row r="436" spans="1:18" ht="12" customHeight="1">
      <c r="A436"/>
      <c r="B436" s="5" t="s">
        <v>233</v>
      </c>
      <c r="C436" s="30" t="s">
        <v>234</v>
      </c>
      <c r="D436" s="5" t="s">
        <v>234</v>
      </c>
      <c r="E436" s="5" t="s">
        <v>234</v>
      </c>
      <c r="F436" s="55" t="s">
        <v>234</v>
      </c>
      <c r="G436" s="55"/>
      <c r="H436" s="5" t="s">
        <v>234</v>
      </c>
      <c r="I436" s="55" t="s">
        <v>234</v>
      </c>
      <c r="J436" s="55"/>
      <c r="K436" s="55" t="s">
        <v>234</v>
      </c>
      <c r="L436" s="55"/>
      <c r="M436" s="55" t="s">
        <v>234</v>
      </c>
      <c r="N436" s="55"/>
      <c r="O436" s="56" t="s">
        <v>8</v>
      </c>
      <c r="P436" s="56"/>
      <c r="Q436" s="29" t="s">
        <v>8</v>
      </c>
      <c r="R436" s="5" t="s">
        <v>234</v>
      </c>
    </row>
    <row r="438" spans="1:18" ht="30.75" customHeight="1">
      <c r="A438"/>
      <c r="B438" s="66" t="s">
        <v>330</v>
      </c>
      <c r="C438" s="66"/>
      <c r="D438" s="65" t="s">
        <v>331</v>
      </c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</row>
    <row r="440" spans="1:18" ht="60" customHeight="1">
      <c r="A440"/>
      <c r="B440" s="5" t="s">
        <v>223</v>
      </c>
      <c r="C440" s="5" t="s">
        <v>313</v>
      </c>
      <c r="D440" s="5" t="s">
        <v>314</v>
      </c>
      <c r="E440" s="5" t="s">
        <v>315</v>
      </c>
      <c r="F440" s="55" t="s">
        <v>328</v>
      </c>
      <c r="G440" s="55"/>
      <c r="H440" s="5" t="s">
        <v>329</v>
      </c>
      <c r="I440" s="55" t="s">
        <v>323</v>
      </c>
      <c r="J440" s="55"/>
      <c r="K440" s="55" t="s">
        <v>324</v>
      </c>
      <c r="L440" s="55"/>
      <c r="M440" s="55" t="s">
        <v>325</v>
      </c>
      <c r="N440" s="55"/>
      <c r="O440" s="55" t="s">
        <v>247</v>
      </c>
      <c r="P440" s="55"/>
      <c r="Q440" s="5" t="s">
        <v>230</v>
      </c>
      <c r="R440" s="5" t="s">
        <v>259</v>
      </c>
    </row>
    <row r="441" spans="1:18" ht="12" customHeight="1">
      <c r="A441"/>
      <c r="B441" s="6">
        <v>1</v>
      </c>
      <c r="C441" s="6">
        <v>2</v>
      </c>
      <c r="D441" s="6">
        <v>3</v>
      </c>
      <c r="E441" s="6">
        <v>4</v>
      </c>
      <c r="F441" s="59">
        <v>5</v>
      </c>
      <c r="G441" s="59"/>
      <c r="H441" s="6">
        <v>6</v>
      </c>
      <c r="I441" s="59">
        <v>7</v>
      </c>
      <c r="J441" s="59"/>
      <c r="K441" s="59">
        <v>8</v>
      </c>
      <c r="L441" s="59"/>
      <c r="M441" s="59">
        <v>9</v>
      </c>
      <c r="N441" s="59"/>
      <c r="O441" s="59">
        <v>10</v>
      </c>
      <c r="P441" s="59"/>
      <c r="Q441" s="6">
        <v>11</v>
      </c>
      <c r="R441" s="6">
        <v>12</v>
      </c>
    </row>
    <row r="442" spans="1:18" ht="12.75" customHeight="1">
      <c r="A442" s="4"/>
      <c r="B442" s="27" t="s">
        <v>232</v>
      </c>
      <c r="C442" s="27"/>
      <c r="D442" s="27"/>
      <c r="E442" s="27"/>
      <c r="F442" s="50"/>
      <c r="G442" s="50"/>
      <c r="H442" s="27"/>
      <c r="I442" s="50"/>
      <c r="J442" s="50"/>
      <c r="K442" s="50"/>
      <c r="L442" s="50"/>
      <c r="M442" s="50"/>
      <c r="N442" s="50"/>
      <c r="O442" s="56" t="s">
        <v>8</v>
      </c>
      <c r="P442" s="56"/>
      <c r="Q442" s="29" t="s">
        <v>8</v>
      </c>
      <c r="R442" s="28"/>
    </row>
    <row r="443" spans="1:18" ht="12" customHeight="1">
      <c r="A443"/>
      <c r="B443" s="5" t="s">
        <v>233</v>
      </c>
      <c r="C443" s="30" t="s">
        <v>234</v>
      </c>
      <c r="D443" s="5" t="s">
        <v>234</v>
      </c>
      <c r="E443" s="5" t="s">
        <v>234</v>
      </c>
      <c r="F443" s="55" t="s">
        <v>234</v>
      </c>
      <c r="G443" s="55"/>
      <c r="H443" s="5" t="s">
        <v>234</v>
      </c>
      <c r="I443" s="55" t="s">
        <v>234</v>
      </c>
      <c r="J443" s="55"/>
      <c r="K443" s="55" t="s">
        <v>234</v>
      </c>
      <c r="L443" s="55"/>
      <c r="M443" s="55" t="s">
        <v>234</v>
      </c>
      <c r="N443" s="55"/>
      <c r="O443" s="56" t="s">
        <v>8</v>
      </c>
      <c r="P443" s="56"/>
      <c r="Q443" s="29" t="s">
        <v>8</v>
      </c>
      <c r="R443" s="5" t="s">
        <v>234</v>
      </c>
    </row>
    <row r="445" spans="1:18" ht="15.75" customHeight="1">
      <c r="A445"/>
      <c r="B445" s="66" t="s">
        <v>332</v>
      </c>
      <c r="C445" s="66"/>
      <c r="D445" s="65" t="s">
        <v>333</v>
      </c>
      <c r="E445" s="65"/>
      <c r="F445" s="65"/>
      <c r="G445" s="65"/>
      <c r="H445" s="65"/>
      <c r="I445" s="65"/>
      <c r="J445" s="65"/>
      <c r="K445" s="65"/>
      <c r="L445"/>
      <c r="M445"/>
      <c r="N445"/>
      <c r="O445"/>
      <c r="P445"/>
      <c r="Q445"/>
      <c r="R445"/>
    </row>
    <row r="447" spans="1:18" ht="36" customHeight="1">
      <c r="A447"/>
      <c r="B447" s="5" t="s">
        <v>223</v>
      </c>
      <c r="C447" s="55" t="s">
        <v>334</v>
      </c>
      <c r="D447" s="55"/>
      <c r="E447" s="55"/>
      <c r="F447" s="55"/>
      <c r="G447" s="55" t="s">
        <v>247</v>
      </c>
      <c r="H447" s="55"/>
      <c r="I447" s="55" t="s">
        <v>230</v>
      </c>
      <c r="J447" s="55"/>
      <c r="K447" s="55" t="s">
        <v>231</v>
      </c>
      <c r="L447" s="55"/>
      <c r="M447"/>
      <c r="N447"/>
      <c r="O447"/>
      <c r="P447"/>
      <c r="Q447"/>
      <c r="R447"/>
    </row>
    <row r="448" spans="1:18" ht="12" customHeight="1">
      <c r="A448"/>
      <c r="B448" s="6">
        <v>1</v>
      </c>
      <c r="C448" s="59">
        <v>2</v>
      </c>
      <c r="D448" s="59"/>
      <c r="E448" s="59"/>
      <c r="F448" s="59"/>
      <c r="G448" s="59">
        <v>3</v>
      </c>
      <c r="H448" s="59"/>
      <c r="I448" s="59">
        <v>4</v>
      </c>
      <c r="J448" s="59"/>
      <c r="K448" s="59">
        <v>5</v>
      </c>
      <c r="L448" s="59"/>
      <c r="M448"/>
      <c r="N448"/>
      <c r="O448"/>
      <c r="P448"/>
      <c r="Q448"/>
      <c r="R448"/>
    </row>
    <row r="449" spans="1:18" ht="12.75" customHeight="1">
      <c r="A449" s="4"/>
      <c r="B449" s="27" t="s">
        <v>232</v>
      </c>
      <c r="C449" s="50"/>
      <c r="D449" s="50"/>
      <c r="E449" s="50"/>
      <c r="F449" s="50"/>
      <c r="G449" s="56" t="s">
        <v>8</v>
      </c>
      <c r="H449" s="56"/>
      <c r="I449" s="56" t="s">
        <v>8</v>
      </c>
      <c r="J449" s="56"/>
      <c r="K449" s="50"/>
      <c r="L449" s="50"/>
      <c r="M449"/>
      <c r="N449"/>
      <c r="O449"/>
      <c r="P449"/>
      <c r="Q449"/>
      <c r="R449"/>
    </row>
    <row r="450" spans="1:18" ht="12" customHeight="1">
      <c r="A450"/>
      <c r="B450" s="5" t="s">
        <v>233</v>
      </c>
      <c r="C450" s="55" t="s">
        <v>234</v>
      </c>
      <c r="D450" s="55"/>
      <c r="E450" s="55"/>
      <c r="F450" s="55"/>
      <c r="G450" s="56" t="s">
        <v>8</v>
      </c>
      <c r="H450" s="56"/>
      <c r="I450" s="56" t="s">
        <v>8</v>
      </c>
      <c r="J450" s="56"/>
      <c r="K450" s="55" t="s">
        <v>234</v>
      </c>
      <c r="L450" s="55"/>
      <c r="M450"/>
      <c r="N450"/>
      <c r="O450"/>
      <c r="P450"/>
      <c r="Q450"/>
      <c r="R450"/>
    </row>
    <row r="452" spans="1:18" ht="15.75" customHeight="1">
      <c r="A452"/>
      <c r="B452" s="60" t="s">
        <v>144</v>
      </c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/>
      <c r="R452"/>
    </row>
    <row r="455" spans="1:18" ht="15.75" customHeight="1">
      <c r="A455"/>
      <c r="B455" s="65" t="s">
        <v>335</v>
      </c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/>
      <c r="R455"/>
    </row>
    <row r="458" spans="2:17" ht="15.75">
      <c r="B458" s="52" t="s">
        <v>336</v>
      </c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</row>
    <row r="460" spans="1:18" ht="60" customHeight="1">
      <c r="A460"/>
      <c r="B460" s="5" t="s">
        <v>223</v>
      </c>
      <c r="C460" s="55" t="s">
        <v>337</v>
      </c>
      <c r="D460" s="55"/>
      <c r="E460" s="55" t="s">
        <v>338</v>
      </c>
      <c r="F460" s="55"/>
      <c r="G460" s="5" t="s">
        <v>315</v>
      </c>
      <c r="H460" s="55" t="s">
        <v>339</v>
      </c>
      <c r="I460" s="55"/>
      <c r="J460" s="55" t="s">
        <v>340</v>
      </c>
      <c r="K460" s="55"/>
      <c r="L460" s="55" t="s">
        <v>341</v>
      </c>
      <c r="M460" s="55"/>
      <c r="N460" s="55" t="s">
        <v>247</v>
      </c>
      <c r="O460" s="55"/>
      <c r="P460" s="5" t="s">
        <v>230</v>
      </c>
      <c r="Q460" s="55" t="s">
        <v>231</v>
      </c>
      <c r="R460" s="55"/>
    </row>
    <row r="461" spans="1:18" ht="12" customHeight="1">
      <c r="A461"/>
      <c r="B461" s="6">
        <v>1</v>
      </c>
      <c r="C461" s="59">
        <v>2</v>
      </c>
      <c r="D461" s="59"/>
      <c r="E461" s="59">
        <v>3</v>
      </c>
      <c r="F461" s="59"/>
      <c r="G461" s="6">
        <v>4</v>
      </c>
      <c r="H461" s="59">
        <v>5</v>
      </c>
      <c r="I461" s="59"/>
      <c r="J461" s="59">
        <v>6</v>
      </c>
      <c r="K461" s="59"/>
      <c r="L461" s="59">
        <v>7</v>
      </c>
      <c r="M461" s="59"/>
      <c r="N461" s="59">
        <v>8</v>
      </c>
      <c r="O461" s="59"/>
      <c r="P461" s="6">
        <v>9</v>
      </c>
      <c r="Q461" s="59">
        <v>10</v>
      </c>
      <c r="R461" s="59"/>
    </row>
    <row r="462" spans="1:18" ht="12.75" customHeight="1">
      <c r="A462" s="4"/>
      <c r="B462" s="27" t="s">
        <v>232</v>
      </c>
      <c r="C462" s="53"/>
      <c r="D462" s="53"/>
      <c r="E462" s="53"/>
      <c r="F462" s="53"/>
      <c r="G462" s="27"/>
      <c r="H462" s="50"/>
      <c r="I462" s="50"/>
      <c r="J462" s="50"/>
      <c r="K462" s="50"/>
      <c r="L462" s="50"/>
      <c r="M462" s="50"/>
      <c r="N462" s="56" t="s">
        <v>8</v>
      </c>
      <c r="O462" s="56"/>
      <c r="P462" s="29" t="s">
        <v>8</v>
      </c>
      <c r="Q462" s="50"/>
      <c r="R462" s="50"/>
    </row>
    <row r="463" spans="1:18" ht="12" customHeight="1">
      <c r="A463"/>
      <c r="B463" s="5" t="s">
        <v>233</v>
      </c>
      <c r="C463" s="55" t="s">
        <v>234</v>
      </c>
      <c r="D463" s="55"/>
      <c r="E463" s="55" t="s">
        <v>234</v>
      </c>
      <c r="F463" s="55"/>
      <c r="G463" s="5" t="s">
        <v>234</v>
      </c>
      <c r="H463" s="55" t="s">
        <v>234</v>
      </c>
      <c r="I463" s="55"/>
      <c r="J463" s="55" t="s">
        <v>234</v>
      </c>
      <c r="K463" s="55"/>
      <c r="L463" s="55" t="s">
        <v>234</v>
      </c>
      <c r="M463" s="55"/>
      <c r="N463" s="56" t="s">
        <v>8</v>
      </c>
      <c r="O463" s="56"/>
      <c r="P463" s="29" t="s">
        <v>8</v>
      </c>
      <c r="Q463" s="55" t="s">
        <v>234</v>
      </c>
      <c r="R463" s="55"/>
    </row>
    <row r="465" spans="2:18" ht="15.75">
      <c r="B465" s="52" t="s">
        <v>342</v>
      </c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</row>
    <row r="467" spans="1:18" ht="60" customHeight="1">
      <c r="A467"/>
      <c r="B467" s="5" t="s">
        <v>223</v>
      </c>
      <c r="C467" s="55" t="s">
        <v>337</v>
      </c>
      <c r="D467" s="55"/>
      <c r="E467" s="55" t="s">
        <v>338</v>
      </c>
      <c r="F467" s="55"/>
      <c r="G467" s="5" t="s">
        <v>315</v>
      </c>
      <c r="H467" s="55" t="s">
        <v>343</v>
      </c>
      <c r="I467" s="55"/>
      <c r="J467" s="55" t="s">
        <v>344</v>
      </c>
      <c r="K467" s="55"/>
      <c r="L467" s="5" t="s">
        <v>345</v>
      </c>
      <c r="M467" s="55" t="s">
        <v>341</v>
      </c>
      <c r="N467" s="55"/>
      <c r="O467" s="55" t="s">
        <v>247</v>
      </c>
      <c r="P467" s="55"/>
      <c r="Q467" s="5" t="s">
        <v>230</v>
      </c>
      <c r="R467" s="5" t="s">
        <v>259</v>
      </c>
    </row>
    <row r="468" spans="1:18" ht="12" customHeight="1">
      <c r="A468"/>
      <c r="B468" s="6">
        <v>1</v>
      </c>
      <c r="C468" s="59">
        <v>2</v>
      </c>
      <c r="D468" s="59"/>
      <c r="E468" s="59">
        <v>3</v>
      </c>
      <c r="F468" s="59"/>
      <c r="G468" s="6">
        <v>4</v>
      </c>
      <c r="H468" s="59">
        <v>5</v>
      </c>
      <c r="I468" s="59"/>
      <c r="J468" s="59">
        <v>6</v>
      </c>
      <c r="K468" s="59"/>
      <c r="L468" s="6">
        <v>7</v>
      </c>
      <c r="M468" s="59">
        <v>8</v>
      </c>
      <c r="N468" s="59"/>
      <c r="O468" s="59">
        <v>9</v>
      </c>
      <c r="P468" s="59"/>
      <c r="Q468" s="6">
        <v>10</v>
      </c>
      <c r="R468" s="6">
        <v>11</v>
      </c>
    </row>
    <row r="469" spans="1:18" ht="12.75" customHeight="1">
      <c r="A469" s="4"/>
      <c r="B469" s="27" t="s">
        <v>232</v>
      </c>
      <c r="C469" s="53"/>
      <c r="D469" s="53"/>
      <c r="E469" s="53"/>
      <c r="F469" s="53"/>
      <c r="G469" s="27"/>
      <c r="H469" s="50"/>
      <c r="I469" s="50"/>
      <c r="J469" s="50"/>
      <c r="K469" s="50"/>
      <c r="L469" s="27"/>
      <c r="M469" s="53"/>
      <c r="N469" s="53"/>
      <c r="O469" s="56" t="s">
        <v>8</v>
      </c>
      <c r="P469" s="56"/>
      <c r="Q469" s="29" t="s">
        <v>8</v>
      </c>
      <c r="R469" s="28"/>
    </row>
    <row r="470" spans="1:18" ht="12" customHeight="1">
      <c r="A470"/>
      <c r="B470" s="5" t="s">
        <v>233</v>
      </c>
      <c r="C470" s="55" t="s">
        <v>234</v>
      </c>
      <c r="D470" s="55"/>
      <c r="E470" s="55" t="s">
        <v>234</v>
      </c>
      <c r="F470" s="55"/>
      <c r="G470" s="5" t="s">
        <v>234</v>
      </c>
      <c r="H470" s="55" t="s">
        <v>234</v>
      </c>
      <c r="I470" s="55"/>
      <c r="J470" s="55" t="s">
        <v>234</v>
      </c>
      <c r="K470" s="55"/>
      <c r="L470" s="5" t="s">
        <v>234</v>
      </c>
      <c r="M470" s="55" t="s">
        <v>234</v>
      </c>
      <c r="N470" s="55"/>
      <c r="O470" s="56" t="s">
        <v>8</v>
      </c>
      <c r="P470" s="56"/>
      <c r="Q470" s="29" t="s">
        <v>8</v>
      </c>
      <c r="R470" s="5" t="s">
        <v>234</v>
      </c>
    </row>
    <row r="472" spans="1:18" ht="15.75" customHeight="1">
      <c r="A472"/>
      <c r="B472" s="65" t="s">
        <v>346</v>
      </c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/>
      <c r="R472"/>
    </row>
    <row r="475" spans="2:17" ht="15.75">
      <c r="B475" s="52" t="s">
        <v>347</v>
      </c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</row>
    <row r="477" spans="1:18" ht="60" customHeight="1">
      <c r="A477"/>
      <c r="B477" s="5" t="s">
        <v>223</v>
      </c>
      <c r="C477" s="55" t="s">
        <v>337</v>
      </c>
      <c r="D477" s="55"/>
      <c r="E477" s="55" t="s">
        <v>338</v>
      </c>
      <c r="F477" s="55"/>
      <c r="G477" s="5" t="s">
        <v>315</v>
      </c>
      <c r="H477" s="55" t="s">
        <v>339</v>
      </c>
      <c r="I477" s="55"/>
      <c r="J477" s="55" t="s">
        <v>340</v>
      </c>
      <c r="K477" s="55"/>
      <c r="L477" s="55" t="s">
        <v>341</v>
      </c>
      <c r="M477" s="55"/>
      <c r="N477" s="55" t="s">
        <v>247</v>
      </c>
      <c r="O477" s="55"/>
      <c r="P477" s="5" t="s">
        <v>230</v>
      </c>
      <c r="Q477" s="55" t="s">
        <v>231</v>
      </c>
      <c r="R477" s="55"/>
    </row>
    <row r="478" spans="1:18" ht="12" customHeight="1">
      <c r="A478"/>
      <c r="B478" s="6">
        <v>1</v>
      </c>
      <c r="C478" s="59">
        <v>2</v>
      </c>
      <c r="D478" s="59"/>
      <c r="E478" s="59">
        <v>3</v>
      </c>
      <c r="F478" s="59"/>
      <c r="G478" s="6">
        <v>4</v>
      </c>
      <c r="H478" s="59">
        <v>5</v>
      </c>
      <c r="I478" s="59"/>
      <c r="J478" s="59">
        <v>6</v>
      </c>
      <c r="K478" s="59"/>
      <c r="L478" s="59">
        <v>7</v>
      </c>
      <c r="M478" s="59"/>
      <c r="N478" s="59">
        <v>8</v>
      </c>
      <c r="O478" s="59"/>
      <c r="P478" s="6">
        <v>9</v>
      </c>
      <c r="Q478" s="59">
        <v>10</v>
      </c>
      <c r="R478" s="59"/>
    </row>
    <row r="479" spans="1:18" ht="12.75" customHeight="1">
      <c r="A479" s="4"/>
      <c r="B479" s="31"/>
      <c r="C479" s="53"/>
      <c r="D479" s="53"/>
      <c r="E479" s="53"/>
      <c r="F479" s="53"/>
      <c r="G479" s="27"/>
      <c r="H479" s="50"/>
      <c r="I479" s="50"/>
      <c r="J479" s="50"/>
      <c r="K479" s="50"/>
      <c r="L479" s="50"/>
      <c r="M479" s="50"/>
      <c r="N479" s="56" t="s">
        <v>8</v>
      </c>
      <c r="O479" s="56"/>
      <c r="P479" s="29" t="s">
        <v>8</v>
      </c>
      <c r="Q479" s="50"/>
      <c r="R479" s="50"/>
    </row>
    <row r="480" spans="1:18" ht="12" customHeight="1">
      <c r="A480"/>
      <c r="B480" s="5" t="s">
        <v>233</v>
      </c>
      <c r="C480" s="55" t="s">
        <v>234</v>
      </c>
      <c r="D480" s="55"/>
      <c r="E480" s="55" t="s">
        <v>234</v>
      </c>
      <c r="F480" s="55"/>
      <c r="G480" s="5" t="s">
        <v>234</v>
      </c>
      <c r="H480" s="55" t="s">
        <v>234</v>
      </c>
      <c r="I480" s="55"/>
      <c r="J480" s="55" t="s">
        <v>234</v>
      </c>
      <c r="K480" s="55"/>
      <c r="L480" s="55" t="s">
        <v>234</v>
      </c>
      <c r="M480" s="55"/>
      <c r="N480" s="56" t="s">
        <v>8</v>
      </c>
      <c r="O480" s="56"/>
      <c r="P480" s="29" t="s">
        <v>8</v>
      </c>
      <c r="Q480" s="55" t="s">
        <v>234</v>
      </c>
      <c r="R480" s="55"/>
    </row>
    <row r="482" spans="2:18" ht="15.75">
      <c r="B482" s="52" t="s">
        <v>348</v>
      </c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</row>
    <row r="484" spans="1:18" ht="60" customHeight="1">
      <c r="A484"/>
      <c r="B484" s="5" t="s">
        <v>223</v>
      </c>
      <c r="C484" s="64" t="s">
        <v>337</v>
      </c>
      <c r="D484" s="64"/>
      <c r="E484" s="55" t="s">
        <v>338</v>
      </c>
      <c r="F484" s="55"/>
      <c r="G484" s="5" t="s">
        <v>315</v>
      </c>
      <c r="H484" s="55" t="s">
        <v>343</v>
      </c>
      <c r="I484" s="55"/>
      <c r="J484" s="55" t="s">
        <v>344</v>
      </c>
      <c r="K484" s="55"/>
      <c r="L484" s="5" t="s">
        <v>345</v>
      </c>
      <c r="M484" s="55" t="s">
        <v>341</v>
      </c>
      <c r="N484" s="55"/>
      <c r="O484" s="55" t="s">
        <v>247</v>
      </c>
      <c r="P484" s="55"/>
      <c r="Q484" s="5" t="s">
        <v>230</v>
      </c>
      <c r="R484" s="5" t="s">
        <v>259</v>
      </c>
    </row>
    <row r="485" spans="1:18" ht="12" customHeight="1">
      <c r="A485"/>
      <c r="B485" s="6">
        <v>1</v>
      </c>
      <c r="C485" s="63">
        <v>2</v>
      </c>
      <c r="D485" s="63"/>
      <c r="E485" s="59">
        <v>3</v>
      </c>
      <c r="F485" s="59"/>
      <c r="G485" s="6">
        <v>4</v>
      </c>
      <c r="H485" s="59">
        <v>5</v>
      </c>
      <c r="I485" s="59"/>
      <c r="J485" s="59">
        <v>6</v>
      </c>
      <c r="K485" s="59"/>
      <c r="L485" s="6">
        <v>7</v>
      </c>
      <c r="M485" s="59">
        <v>8</v>
      </c>
      <c r="N485" s="59"/>
      <c r="O485" s="59">
        <v>9</v>
      </c>
      <c r="P485" s="59"/>
      <c r="Q485" s="6">
        <v>10</v>
      </c>
      <c r="R485" s="6">
        <v>11</v>
      </c>
    </row>
    <row r="486" spans="1:18" ht="12.75" customHeight="1">
      <c r="A486" s="4"/>
      <c r="B486" s="27"/>
      <c r="C486" s="62"/>
      <c r="D486" s="62"/>
      <c r="E486" s="53"/>
      <c r="F486" s="53"/>
      <c r="G486" s="27"/>
      <c r="H486" s="50"/>
      <c r="I486" s="50"/>
      <c r="J486" s="50"/>
      <c r="K486" s="50"/>
      <c r="L486" s="27"/>
      <c r="M486" s="50"/>
      <c r="N486" s="50"/>
      <c r="O486" s="56" t="s">
        <v>8</v>
      </c>
      <c r="P486" s="56"/>
      <c r="Q486" s="29" t="s">
        <v>8</v>
      </c>
      <c r="R486" s="28"/>
    </row>
    <row r="487" spans="1:18" ht="12" customHeight="1">
      <c r="A487"/>
      <c r="B487" s="5" t="s">
        <v>233</v>
      </c>
      <c r="C487" s="55" t="s">
        <v>234</v>
      </c>
      <c r="D487" s="55"/>
      <c r="E487" s="55" t="s">
        <v>234</v>
      </c>
      <c r="F487" s="55"/>
      <c r="G487" s="5" t="s">
        <v>234</v>
      </c>
      <c r="H487" s="55" t="s">
        <v>234</v>
      </c>
      <c r="I487" s="55"/>
      <c r="J487" s="55" t="s">
        <v>234</v>
      </c>
      <c r="K487" s="55"/>
      <c r="L487" s="5" t="s">
        <v>234</v>
      </c>
      <c r="M487" s="55" t="s">
        <v>234</v>
      </c>
      <c r="N487" s="55"/>
      <c r="O487" s="56" t="s">
        <v>8</v>
      </c>
      <c r="P487" s="56"/>
      <c r="Q487" s="29" t="s">
        <v>8</v>
      </c>
      <c r="R487" s="5" t="s">
        <v>234</v>
      </c>
    </row>
    <row r="489" spans="1:18" ht="15.75" customHeight="1">
      <c r="A489"/>
      <c r="B489" s="60" t="s">
        <v>153</v>
      </c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/>
      <c r="R489"/>
    </row>
    <row r="492" spans="2:17" ht="15.75">
      <c r="B492" s="52" t="s">
        <v>349</v>
      </c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</row>
    <row r="494" spans="1:18" ht="60" customHeight="1">
      <c r="A494"/>
      <c r="B494" s="5" t="s">
        <v>223</v>
      </c>
      <c r="C494" s="55" t="s">
        <v>350</v>
      </c>
      <c r="D494" s="55"/>
      <c r="E494" s="55"/>
      <c r="F494" s="55" t="s">
        <v>351</v>
      </c>
      <c r="G494" s="55"/>
      <c r="H494" s="55" t="s">
        <v>352</v>
      </c>
      <c r="I494" s="55"/>
      <c r="J494" s="55"/>
      <c r="K494" s="55" t="s">
        <v>353</v>
      </c>
      <c r="L494" s="55"/>
      <c r="M494" s="55"/>
      <c r="N494" s="55" t="s">
        <v>247</v>
      </c>
      <c r="O494" s="55"/>
      <c r="P494" s="5" t="s">
        <v>230</v>
      </c>
      <c r="Q494" s="55" t="s">
        <v>231</v>
      </c>
      <c r="R494" s="55"/>
    </row>
    <row r="495" spans="1:18" ht="12" customHeight="1">
      <c r="A495"/>
      <c r="B495" s="6">
        <v>1</v>
      </c>
      <c r="C495" s="59">
        <v>2</v>
      </c>
      <c r="D495" s="59"/>
      <c r="E495" s="59"/>
      <c r="F495" s="59">
        <v>3</v>
      </c>
      <c r="G495" s="59"/>
      <c r="H495" s="59">
        <v>4</v>
      </c>
      <c r="I495" s="59"/>
      <c r="J495" s="59"/>
      <c r="K495" s="59">
        <v>5</v>
      </c>
      <c r="L495" s="59"/>
      <c r="M495" s="59"/>
      <c r="N495" s="59">
        <v>6</v>
      </c>
      <c r="O495" s="59"/>
      <c r="P495" s="6">
        <v>7</v>
      </c>
      <c r="Q495" s="59">
        <v>8</v>
      </c>
      <c r="R495" s="59"/>
    </row>
    <row r="496" spans="1:18" ht="12.75" customHeight="1">
      <c r="A496" s="4"/>
      <c r="B496" s="27"/>
      <c r="C496" s="50"/>
      <c r="D496" s="50"/>
      <c r="E496" s="50"/>
      <c r="F496" s="53"/>
      <c r="G496" s="53"/>
      <c r="H496" s="50"/>
      <c r="I496" s="50"/>
      <c r="J496" s="50"/>
      <c r="K496" s="50"/>
      <c r="L496" s="50"/>
      <c r="M496" s="50"/>
      <c r="N496" s="56" t="s">
        <v>8</v>
      </c>
      <c r="O496" s="56"/>
      <c r="P496" s="29" t="s">
        <v>8</v>
      </c>
      <c r="Q496" s="50"/>
      <c r="R496" s="50"/>
    </row>
    <row r="497" spans="1:18" ht="12" customHeight="1">
      <c r="A497"/>
      <c r="B497" s="5" t="s">
        <v>233</v>
      </c>
      <c r="C497" s="55" t="s">
        <v>234</v>
      </c>
      <c r="D497" s="55"/>
      <c r="E497" s="55"/>
      <c r="F497" s="55" t="s">
        <v>234</v>
      </c>
      <c r="G497" s="55"/>
      <c r="H497" s="55" t="s">
        <v>234</v>
      </c>
      <c r="I497" s="55"/>
      <c r="J497" s="55"/>
      <c r="K497" s="55" t="s">
        <v>234</v>
      </c>
      <c r="L497" s="55"/>
      <c r="M497" s="55"/>
      <c r="N497" s="56" t="s">
        <v>8</v>
      </c>
      <c r="O497" s="56"/>
      <c r="P497" s="29" t="s">
        <v>8</v>
      </c>
      <c r="Q497" s="55" t="s">
        <v>234</v>
      </c>
      <c r="R497" s="55"/>
    </row>
    <row r="499" spans="2:17" ht="15.75">
      <c r="B499" s="52" t="s">
        <v>354</v>
      </c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</row>
    <row r="501" spans="1:18" ht="72" customHeight="1">
      <c r="A501"/>
      <c r="B501" s="5" t="s">
        <v>223</v>
      </c>
      <c r="C501" s="55" t="s">
        <v>355</v>
      </c>
      <c r="D501" s="55"/>
      <c r="E501" s="55"/>
      <c r="F501" s="55" t="s">
        <v>356</v>
      </c>
      <c r="G501" s="55"/>
      <c r="H501" s="55" t="s">
        <v>357</v>
      </c>
      <c r="I501" s="55"/>
      <c r="J501" s="55" t="s">
        <v>358</v>
      </c>
      <c r="K501" s="55"/>
      <c r="L501" s="55" t="s">
        <v>359</v>
      </c>
      <c r="M501" s="55"/>
      <c r="N501" s="55" t="s">
        <v>247</v>
      </c>
      <c r="O501" s="55"/>
      <c r="P501" s="5" t="s">
        <v>230</v>
      </c>
      <c r="Q501" s="55" t="s">
        <v>231</v>
      </c>
      <c r="R501" s="55"/>
    </row>
    <row r="502" spans="1:18" ht="12" customHeight="1">
      <c r="A502"/>
      <c r="B502" s="6">
        <v>1</v>
      </c>
      <c r="C502" s="59">
        <v>2</v>
      </c>
      <c r="D502" s="59"/>
      <c r="E502" s="59"/>
      <c r="F502" s="59">
        <v>3</v>
      </c>
      <c r="G502" s="59"/>
      <c r="H502" s="59">
        <v>4</v>
      </c>
      <c r="I502" s="59"/>
      <c r="J502" s="59">
        <v>5</v>
      </c>
      <c r="K502" s="59"/>
      <c r="L502" s="59">
        <v>6</v>
      </c>
      <c r="M502" s="59"/>
      <c r="N502" s="59">
        <v>7</v>
      </c>
      <c r="O502" s="59"/>
      <c r="P502" s="6">
        <v>8</v>
      </c>
      <c r="Q502" s="59">
        <v>9</v>
      </c>
      <c r="R502" s="59"/>
    </row>
    <row r="503" spans="1:18" ht="12.75" customHeight="1">
      <c r="A503" s="4"/>
      <c r="B503" s="27"/>
      <c r="C503" s="50"/>
      <c r="D503" s="50"/>
      <c r="E503" s="50"/>
      <c r="F503" s="53"/>
      <c r="G503" s="53"/>
      <c r="H503" s="53"/>
      <c r="I503" s="53"/>
      <c r="J503" s="50"/>
      <c r="K503" s="50"/>
      <c r="L503" s="50"/>
      <c r="M503" s="50"/>
      <c r="N503" s="56" t="s">
        <v>8</v>
      </c>
      <c r="O503" s="56"/>
      <c r="P503" s="29" t="s">
        <v>8</v>
      </c>
      <c r="Q503" s="50"/>
      <c r="R503" s="50"/>
    </row>
    <row r="504" spans="1:18" ht="12" customHeight="1">
      <c r="A504"/>
      <c r="B504" s="5" t="s">
        <v>233</v>
      </c>
      <c r="C504" s="55" t="s">
        <v>234</v>
      </c>
      <c r="D504" s="55"/>
      <c r="E504" s="55"/>
      <c r="F504" s="55" t="s">
        <v>234</v>
      </c>
      <c r="G504" s="55"/>
      <c r="H504" s="55" t="s">
        <v>234</v>
      </c>
      <c r="I504" s="55"/>
      <c r="J504" s="55" t="s">
        <v>234</v>
      </c>
      <c r="K504" s="55"/>
      <c r="L504" s="55" t="s">
        <v>234</v>
      </c>
      <c r="M504" s="55"/>
      <c r="N504" s="56" t="s">
        <v>8</v>
      </c>
      <c r="O504" s="56"/>
      <c r="P504" s="29" t="s">
        <v>8</v>
      </c>
      <c r="Q504" s="55" t="s">
        <v>234</v>
      </c>
      <c r="R504" s="55"/>
    </row>
    <row r="506" spans="2:16" ht="15.75">
      <c r="B506" s="52" t="s">
        <v>360</v>
      </c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</row>
    <row r="508" spans="1:18" ht="60" customHeight="1">
      <c r="A508"/>
      <c r="B508" s="5" t="s">
        <v>223</v>
      </c>
      <c r="C508" s="55" t="s">
        <v>361</v>
      </c>
      <c r="D508" s="55"/>
      <c r="E508" s="55" t="s">
        <v>362</v>
      </c>
      <c r="F508" s="55"/>
      <c r="G508" s="55" t="s">
        <v>363</v>
      </c>
      <c r="H508" s="55"/>
      <c r="I508" s="55" t="s">
        <v>298</v>
      </c>
      <c r="J508" s="55"/>
      <c r="K508" s="55" t="s">
        <v>364</v>
      </c>
      <c r="L508" s="55"/>
      <c r="M508" s="55" t="s">
        <v>247</v>
      </c>
      <c r="N508" s="55"/>
      <c r="O508" s="5" t="s">
        <v>230</v>
      </c>
      <c r="P508" s="55" t="s">
        <v>231</v>
      </c>
      <c r="Q508" s="55"/>
      <c r="R508"/>
    </row>
    <row r="509" spans="1:18" ht="12" customHeight="1">
      <c r="A509"/>
      <c r="B509" s="6">
        <v>1</v>
      </c>
      <c r="C509" s="59">
        <v>2</v>
      </c>
      <c r="D509" s="59"/>
      <c r="E509" s="59">
        <v>3</v>
      </c>
      <c r="F509" s="59"/>
      <c r="G509" s="59">
        <v>4</v>
      </c>
      <c r="H509" s="59"/>
      <c r="I509" s="59">
        <v>5</v>
      </c>
      <c r="J509" s="59"/>
      <c r="K509" s="59">
        <v>6</v>
      </c>
      <c r="L509" s="59"/>
      <c r="M509" s="59">
        <v>7</v>
      </c>
      <c r="N509" s="59"/>
      <c r="O509" s="6">
        <v>8</v>
      </c>
      <c r="P509" s="59">
        <v>9</v>
      </c>
      <c r="Q509" s="59"/>
      <c r="R509"/>
    </row>
    <row r="510" spans="1:18" ht="12.75" customHeight="1">
      <c r="A510" s="4"/>
      <c r="B510" s="27"/>
      <c r="C510" s="50"/>
      <c r="D510" s="50"/>
      <c r="E510" s="50"/>
      <c r="F510" s="50"/>
      <c r="G510" s="53"/>
      <c r="H510" s="53"/>
      <c r="I510" s="50"/>
      <c r="J510" s="50"/>
      <c r="K510" s="50"/>
      <c r="L510" s="50"/>
      <c r="M510" s="56" t="s">
        <v>8</v>
      </c>
      <c r="N510" s="56"/>
      <c r="O510" s="29" t="s">
        <v>8</v>
      </c>
      <c r="P510" s="50"/>
      <c r="Q510" s="50"/>
      <c r="R510"/>
    </row>
    <row r="511" spans="1:18" ht="12" customHeight="1">
      <c r="A511"/>
      <c r="B511" s="5" t="s">
        <v>233</v>
      </c>
      <c r="C511" s="55" t="s">
        <v>234</v>
      </c>
      <c r="D511" s="55"/>
      <c r="E511" s="55" t="s">
        <v>234</v>
      </c>
      <c r="F511" s="55"/>
      <c r="G511" s="55" t="s">
        <v>234</v>
      </c>
      <c r="H511" s="55"/>
      <c r="I511" s="55" t="s">
        <v>234</v>
      </c>
      <c r="J511" s="55"/>
      <c r="K511" s="55" t="s">
        <v>234</v>
      </c>
      <c r="L511" s="55"/>
      <c r="M511" s="56" t="s">
        <v>8</v>
      </c>
      <c r="N511" s="56"/>
      <c r="O511" s="29" t="s">
        <v>8</v>
      </c>
      <c r="P511" s="55" t="s">
        <v>234</v>
      </c>
      <c r="Q511" s="55"/>
      <c r="R511"/>
    </row>
    <row r="513" spans="2:10" ht="15.75">
      <c r="B513" s="52" t="s">
        <v>365</v>
      </c>
      <c r="C513" s="52"/>
      <c r="D513" s="52"/>
      <c r="E513" s="52"/>
      <c r="F513" s="52"/>
      <c r="G513" s="52"/>
      <c r="H513" s="52"/>
      <c r="I513" s="52"/>
      <c r="J513" s="52"/>
    </row>
    <row r="515" spans="1:18" ht="60" customHeight="1">
      <c r="A515"/>
      <c r="B515" s="5" t="s">
        <v>223</v>
      </c>
      <c r="C515" s="55" t="s">
        <v>366</v>
      </c>
      <c r="D515" s="55"/>
      <c r="E515" s="55" t="s">
        <v>367</v>
      </c>
      <c r="F515" s="55"/>
      <c r="G515" s="55" t="s">
        <v>247</v>
      </c>
      <c r="H515" s="55"/>
      <c r="I515" s="5" t="s">
        <v>230</v>
      </c>
      <c r="J515" s="55" t="s">
        <v>231</v>
      </c>
      <c r="K515" s="55"/>
      <c r="L515"/>
      <c r="M515"/>
      <c r="N515"/>
      <c r="O515"/>
      <c r="P515"/>
      <c r="Q515"/>
      <c r="R515"/>
    </row>
    <row r="516" spans="1:18" ht="12" customHeight="1">
      <c r="A516"/>
      <c r="B516" s="6">
        <v>1</v>
      </c>
      <c r="C516" s="59">
        <v>2</v>
      </c>
      <c r="D516" s="59"/>
      <c r="E516" s="59">
        <v>3</v>
      </c>
      <c r="F516" s="59"/>
      <c r="G516" s="59">
        <v>4</v>
      </c>
      <c r="H516" s="59"/>
      <c r="I516" s="6">
        <v>5</v>
      </c>
      <c r="J516" s="59">
        <v>6</v>
      </c>
      <c r="K516" s="59"/>
      <c r="L516"/>
      <c r="M516"/>
      <c r="N516"/>
      <c r="O516"/>
      <c r="P516"/>
      <c r="Q516"/>
      <c r="R516"/>
    </row>
    <row r="517" spans="1:18" ht="12.75" customHeight="1">
      <c r="A517" s="4"/>
      <c r="B517" s="27"/>
      <c r="C517" s="50"/>
      <c r="D517" s="50"/>
      <c r="E517" s="50"/>
      <c r="F517" s="50"/>
      <c r="G517" s="56" t="s">
        <v>8</v>
      </c>
      <c r="H517" s="56"/>
      <c r="I517" s="29" t="s">
        <v>8</v>
      </c>
      <c r="J517" s="50"/>
      <c r="K517" s="50"/>
      <c r="L517"/>
      <c r="M517"/>
      <c r="N517"/>
      <c r="O517"/>
      <c r="P517"/>
      <c r="Q517"/>
      <c r="R517"/>
    </row>
    <row r="518" spans="1:18" ht="12" customHeight="1">
      <c r="A518"/>
      <c r="B518" s="5" t="s">
        <v>233</v>
      </c>
      <c r="C518" s="55" t="s">
        <v>234</v>
      </c>
      <c r="D518" s="55"/>
      <c r="E518" s="55" t="s">
        <v>234</v>
      </c>
      <c r="F518" s="55"/>
      <c r="G518" s="56" t="s">
        <v>8</v>
      </c>
      <c r="H518" s="56"/>
      <c r="I518" s="29" t="s">
        <v>8</v>
      </c>
      <c r="J518" s="55" t="s">
        <v>234</v>
      </c>
      <c r="K518" s="55"/>
      <c r="L518"/>
      <c r="M518"/>
      <c r="N518"/>
      <c r="O518"/>
      <c r="P518"/>
      <c r="Q518"/>
      <c r="R518"/>
    </row>
    <row r="520" spans="2:16" ht="15.75">
      <c r="B520" s="52" t="s">
        <v>368</v>
      </c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</row>
    <row r="522" spans="1:18" ht="60" customHeight="1">
      <c r="A522"/>
      <c r="B522" s="5" t="s">
        <v>223</v>
      </c>
      <c r="C522" s="55" t="s">
        <v>366</v>
      </c>
      <c r="D522" s="55"/>
      <c r="E522" s="55" t="s">
        <v>369</v>
      </c>
      <c r="F522" s="55"/>
      <c r="G522" s="55"/>
      <c r="H522" s="55" t="s">
        <v>370</v>
      </c>
      <c r="I522" s="55"/>
      <c r="J522" s="55"/>
      <c r="K522" s="55" t="s">
        <v>371</v>
      </c>
      <c r="L522" s="55"/>
      <c r="M522" s="55" t="s">
        <v>247</v>
      </c>
      <c r="N522" s="55"/>
      <c r="O522" s="5" t="s">
        <v>230</v>
      </c>
      <c r="P522" s="55" t="s">
        <v>231</v>
      </c>
      <c r="Q522" s="55"/>
      <c r="R522"/>
    </row>
    <row r="523" spans="1:18" ht="12" customHeight="1">
      <c r="A523"/>
      <c r="B523" s="6">
        <v>1</v>
      </c>
      <c r="C523" s="59">
        <v>2</v>
      </c>
      <c r="D523" s="59"/>
      <c r="E523" s="59">
        <v>3</v>
      </c>
      <c r="F523" s="59"/>
      <c r="G523" s="59"/>
      <c r="H523" s="59">
        <v>4</v>
      </c>
      <c r="I523" s="59"/>
      <c r="J523" s="59"/>
      <c r="K523" s="59">
        <v>5</v>
      </c>
      <c r="L523" s="59"/>
      <c r="M523" s="59">
        <v>6</v>
      </c>
      <c r="N523" s="59"/>
      <c r="O523" s="6">
        <v>7</v>
      </c>
      <c r="P523" s="59">
        <v>8</v>
      </c>
      <c r="Q523" s="59"/>
      <c r="R523"/>
    </row>
    <row r="524" spans="1:18" ht="12.75" customHeight="1">
      <c r="A524" s="4"/>
      <c r="B524" s="27"/>
      <c r="C524" s="50"/>
      <c r="D524" s="50"/>
      <c r="E524" s="61" t="s">
        <v>8</v>
      </c>
      <c r="F524" s="61"/>
      <c r="G524" s="61"/>
      <c r="H524" s="50"/>
      <c r="I524" s="50"/>
      <c r="J524" s="50"/>
      <c r="K524" s="53"/>
      <c r="L524" s="53"/>
      <c r="M524" s="56" t="s">
        <v>8</v>
      </c>
      <c r="N524" s="56"/>
      <c r="O524" s="29" t="s">
        <v>8</v>
      </c>
      <c r="P524" s="50"/>
      <c r="Q524" s="50"/>
      <c r="R524"/>
    </row>
    <row r="525" spans="1:18" ht="12" customHeight="1">
      <c r="A525"/>
      <c r="B525" s="5" t="s">
        <v>233</v>
      </c>
      <c r="C525" s="55" t="s">
        <v>234</v>
      </c>
      <c r="D525" s="55"/>
      <c r="E525" s="55" t="s">
        <v>234</v>
      </c>
      <c r="F525" s="55"/>
      <c r="G525" s="55"/>
      <c r="H525" s="55" t="s">
        <v>234</v>
      </c>
      <c r="I525" s="55"/>
      <c r="J525" s="55"/>
      <c r="K525" s="55" t="s">
        <v>234</v>
      </c>
      <c r="L525" s="55"/>
      <c r="M525" s="56" t="s">
        <v>8</v>
      </c>
      <c r="N525" s="56"/>
      <c r="O525" s="29" t="s">
        <v>8</v>
      </c>
      <c r="P525" s="55" t="s">
        <v>234</v>
      </c>
      <c r="Q525" s="55"/>
      <c r="R525"/>
    </row>
    <row r="527" spans="2:11" ht="15.75">
      <c r="B527" s="52" t="s">
        <v>372</v>
      </c>
      <c r="C527" s="52"/>
      <c r="D527" s="52"/>
      <c r="E527" s="52"/>
      <c r="F527" s="52"/>
      <c r="G527" s="52"/>
      <c r="H527" s="52"/>
      <c r="I527" s="52"/>
      <c r="J527" s="52"/>
      <c r="K527" s="52"/>
    </row>
    <row r="529" spans="1:18" ht="60" customHeight="1">
      <c r="A529"/>
      <c r="B529" s="5" t="s">
        <v>223</v>
      </c>
      <c r="C529" s="55" t="s">
        <v>373</v>
      </c>
      <c r="D529" s="55"/>
      <c r="E529" s="55"/>
      <c r="F529" s="55" t="s">
        <v>374</v>
      </c>
      <c r="G529" s="55"/>
      <c r="H529" s="55" t="s">
        <v>247</v>
      </c>
      <c r="I529" s="55"/>
      <c r="J529" s="5" t="s">
        <v>230</v>
      </c>
      <c r="K529" s="55" t="s">
        <v>231</v>
      </c>
      <c r="L529" s="55"/>
      <c r="M529"/>
      <c r="N529"/>
      <c r="O529"/>
      <c r="P529"/>
      <c r="Q529"/>
      <c r="R529"/>
    </row>
    <row r="530" spans="1:18" ht="12" customHeight="1">
      <c r="A530"/>
      <c r="B530" s="6">
        <v>1</v>
      </c>
      <c r="C530" s="59">
        <v>2</v>
      </c>
      <c r="D530" s="59"/>
      <c r="E530" s="59"/>
      <c r="F530" s="59">
        <v>3</v>
      </c>
      <c r="G530" s="59"/>
      <c r="H530" s="59">
        <v>4</v>
      </c>
      <c r="I530" s="59"/>
      <c r="J530" s="6">
        <v>5</v>
      </c>
      <c r="K530" s="59">
        <v>6</v>
      </c>
      <c r="L530" s="59"/>
      <c r="M530"/>
      <c r="N530"/>
      <c r="O530"/>
      <c r="P530"/>
      <c r="Q530"/>
      <c r="R530"/>
    </row>
    <row r="531" spans="1:18" ht="12.75" customHeight="1">
      <c r="A531" s="4"/>
      <c r="B531" s="27"/>
      <c r="C531" s="50"/>
      <c r="D531" s="50"/>
      <c r="E531" s="50"/>
      <c r="F531" s="56" t="s">
        <v>8</v>
      </c>
      <c r="G531" s="56"/>
      <c r="H531" s="56" t="s">
        <v>8</v>
      </c>
      <c r="I531" s="56"/>
      <c r="J531" s="29" t="s">
        <v>8</v>
      </c>
      <c r="K531" s="50"/>
      <c r="L531" s="50"/>
      <c r="M531"/>
      <c r="N531"/>
      <c r="O531"/>
      <c r="P531"/>
      <c r="Q531"/>
      <c r="R531"/>
    </row>
    <row r="532" spans="1:18" ht="12" customHeight="1">
      <c r="A532"/>
      <c r="B532" s="5" t="s">
        <v>233</v>
      </c>
      <c r="C532" s="55" t="s">
        <v>234</v>
      </c>
      <c r="D532" s="55"/>
      <c r="E532" s="55"/>
      <c r="F532" s="55" t="s">
        <v>234</v>
      </c>
      <c r="G532" s="55"/>
      <c r="H532" s="56" t="s">
        <v>8</v>
      </c>
      <c r="I532" s="56"/>
      <c r="J532" s="29" t="s">
        <v>8</v>
      </c>
      <c r="K532" s="55" t="s">
        <v>234</v>
      </c>
      <c r="L532" s="55"/>
      <c r="M532"/>
      <c r="N532"/>
      <c r="O532"/>
      <c r="P532"/>
      <c r="Q532"/>
      <c r="R532"/>
    </row>
    <row r="534" spans="2:11" ht="15.75">
      <c r="B534" s="52" t="s">
        <v>375</v>
      </c>
      <c r="C534" s="52"/>
      <c r="D534" s="52"/>
      <c r="E534" s="52"/>
      <c r="F534" s="52"/>
      <c r="G534" s="52"/>
      <c r="H534" s="52"/>
      <c r="I534" s="52"/>
      <c r="J534" s="52"/>
      <c r="K534" s="52"/>
    </row>
    <row r="536" spans="1:18" ht="60" customHeight="1">
      <c r="A536"/>
      <c r="B536" s="5" t="s">
        <v>223</v>
      </c>
      <c r="C536" s="55" t="s">
        <v>376</v>
      </c>
      <c r="D536" s="55"/>
      <c r="E536" s="55"/>
      <c r="F536" s="55" t="s">
        <v>374</v>
      </c>
      <c r="G536" s="55"/>
      <c r="H536" s="55" t="s">
        <v>247</v>
      </c>
      <c r="I536" s="55"/>
      <c r="J536" s="5" t="s">
        <v>230</v>
      </c>
      <c r="K536" s="55" t="s">
        <v>231</v>
      </c>
      <c r="L536" s="55"/>
      <c r="M536"/>
      <c r="N536"/>
      <c r="O536"/>
      <c r="P536"/>
      <c r="Q536"/>
      <c r="R536"/>
    </row>
    <row r="537" spans="1:18" ht="12" customHeight="1">
      <c r="A537"/>
      <c r="B537" s="6">
        <v>1</v>
      </c>
      <c r="C537" s="59">
        <v>2</v>
      </c>
      <c r="D537" s="59"/>
      <c r="E537" s="59"/>
      <c r="F537" s="59">
        <v>3</v>
      </c>
      <c r="G537" s="59"/>
      <c r="H537" s="59">
        <v>4</v>
      </c>
      <c r="I537" s="59"/>
      <c r="J537" s="6">
        <v>5</v>
      </c>
      <c r="K537" s="59">
        <v>6</v>
      </c>
      <c r="L537" s="59"/>
      <c r="M537"/>
      <c r="N537"/>
      <c r="O537"/>
      <c r="P537"/>
      <c r="Q537"/>
      <c r="R537"/>
    </row>
    <row r="538" spans="1:18" ht="12.75" customHeight="1">
      <c r="A538" s="4"/>
      <c r="B538" s="27"/>
      <c r="C538" s="50"/>
      <c r="D538" s="50"/>
      <c r="E538" s="50"/>
      <c r="F538" s="61" t="s">
        <v>8</v>
      </c>
      <c r="G538" s="61"/>
      <c r="H538" s="56" t="s">
        <v>8</v>
      </c>
      <c r="I538" s="56"/>
      <c r="J538" s="29" t="s">
        <v>8</v>
      </c>
      <c r="K538" s="50"/>
      <c r="L538" s="50"/>
      <c r="M538"/>
      <c r="N538"/>
      <c r="O538"/>
      <c r="P538"/>
      <c r="Q538"/>
      <c r="R538"/>
    </row>
    <row r="539" spans="1:18" ht="12" customHeight="1">
      <c r="A539"/>
      <c r="B539" s="5" t="s">
        <v>233</v>
      </c>
      <c r="C539" s="55" t="s">
        <v>234</v>
      </c>
      <c r="D539" s="55"/>
      <c r="E539" s="55"/>
      <c r="F539" s="55" t="s">
        <v>234</v>
      </c>
      <c r="G539" s="55"/>
      <c r="H539" s="56" t="s">
        <v>8</v>
      </c>
      <c r="I539" s="56"/>
      <c r="J539" s="29" t="s">
        <v>8</v>
      </c>
      <c r="K539" s="55" t="s">
        <v>234</v>
      </c>
      <c r="L539" s="55"/>
      <c r="M539"/>
      <c r="N539"/>
      <c r="O539"/>
      <c r="P539"/>
      <c r="Q539"/>
      <c r="R539"/>
    </row>
    <row r="541" spans="1:18" ht="15.75" customHeight="1">
      <c r="A541"/>
      <c r="B541" s="60" t="s">
        <v>177</v>
      </c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/>
      <c r="R541"/>
    </row>
    <row r="544" spans="2:17" ht="15.75">
      <c r="B544" s="52" t="s">
        <v>377</v>
      </c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</row>
    <row r="546" spans="1:18" ht="24" customHeight="1">
      <c r="A546"/>
      <c r="B546" s="55" t="s">
        <v>223</v>
      </c>
      <c r="C546" s="55" t="s">
        <v>378</v>
      </c>
      <c r="D546" s="55"/>
      <c r="E546" s="55" t="s">
        <v>379</v>
      </c>
      <c r="F546" s="55"/>
      <c r="G546" s="55" t="s">
        <v>380</v>
      </c>
      <c r="H546" s="55" t="s">
        <v>381</v>
      </c>
      <c r="I546" s="55"/>
      <c r="J546" s="55" t="s">
        <v>382</v>
      </c>
      <c r="K546" s="55"/>
      <c r="L546" s="55" t="s">
        <v>383</v>
      </c>
      <c r="M546" s="55"/>
      <c r="N546" s="55"/>
      <c r="O546" s="55"/>
      <c r="P546" s="55" t="s">
        <v>230</v>
      </c>
      <c r="Q546" s="55" t="s">
        <v>231</v>
      </c>
      <c r="R546" s="55"/>
    </row>
    <row r="547" spans="1:18" ht="36" customHeight="1">
      <c r="A547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 t="s">
        <v>384</v>
      </c>
      <c r="M547" s="55"/>
      <c r="N547" s="55" t="s">
        <v>385</v>
      </c>
      <c r="O547" s="55"/>
      <c r="P547" s="55"/>
      <c r="Q547" s="55"/>
      <c r="R547" s="55"/>
    </row>
    <row r="548" spans="1:18" ht="12" customHeight="1">
      <c r="A548"/>
      <c r="B548" s="6">
        <v>1</v>
      </c>
      <c r="C548" s="59">
        <v>2</v>
      </c>
      <c r="D548" s="59"/>
      <c r="E548" s="59">
        <v>3</v>
      </c>
      <c r="F548" s="59"/>
      <c r="G548" s="6">
        <v>4</v>
      </c>
      <c r="H548" s="59">
        <v>5</v>
      </c>
      <c r="I548" s="59"/>
      <c r="J548" s="59">
        <v>6</v>
      </c>
      <c r="K548" s="59"/>
      <c r="L548" s="59">
        <v>7</v>
      </c>
      <c r="M548" s="59"/>
      <c r="N548" s="59">
        <v>8</v>
      </c>
      <c r="O548" s="59"/>
      <c r="P548" s="6">
        <v>9</v>
      </c>
      <c r="Q548" s="59">
        <v>10</v>
      </c>
      <c r="R548" s="59"/>
    </row>
    <row r="549" spans="1:18" ht="12.75" customHeight="1">
      <c r="A549" s="4"/>
      <c r="B549" s="27"/>
      <c r="C549" s="50"/>
      <c r="D549" s="50"/>
      <c r="E549" s="50"/>
      <c r="F549" s="50"/>
      <c r="G549" s="27"/>
      <c r="H549" s="50"/>
      <c r="I549" s="50"/>
      <c r="J549" s="50"/>
      <c r="K549" s="50"/>
      <c r="L549" s="56" t="s">
        <v>8</v>
      </c>
      <c r="M549" s="56"/>
      <c r="N549" s="56" t="s">
        <v>8</v>
      </c>
      <c r="O549" s="56"/>
      <c r="P549" s="29" t="s">
        <v>8</v>
      </c>
      <c r="Q549" s="50"/>
      <c r="R549" s="50"/>
    </row>
    <row r="550" spans="1:18" ht="12" customHeight="1">
      <c r="A550"/>
      <c r="B550" s="5" t="s">
        <v>233</v>
      </c>
      <c r="C550" s="55" t="s">
        <v>234</v>
      </c>
      <c r="D550" s="55"/>
      <c r="E550" s="55" t="s">
        <v>234</v>
      </c>
      <c r="F550" s="55"/>
      <c r="G550" s="5" t="s">
        <v>234</v>
      </c>
      <c r="H550" s="55" t="s">
        <v>234</v>
      </c>
      <c r="I550" s="55"/>
      <c r="J550" s="55" t="s">
        <v>234</v>
      </c>
      <c r="K550" s="55"/>
      <c r="L550" s="56" t="s">
        <v>8</v>
      </c>
      <c r="M550" s="56"/>
      <c r="N550" s="56" t="s">
        <v>8</v>
      </c>
      <c r="O550" s="56"/>
      <c r="P550" s="29" t="s">
        <v>8</v>
      </c>
      <c r="Q550" s="55" t="s">
        <v>234</v>
      </c>
      <c r="R550" s="55"/>
    </row>
    <row r="552" spans="2:18" ht="15.75">
      <c r="B552" s="52" t="s">
        <v>386</v>
      </c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</row>
    <row r="554" spans="1:18" ht="24" customHeight="1">
      <c r="A554"/>
      <c r="B554" s="55" t="s">
        <v>223</v>
      </c>
      <c r="C554" s="55" t="s">
        <v>378</v>
      </c>
      <c r="D554" s="55"/>
      <c r="E554" s="55" t="s">
        <v>379</v>
      </c>
      <c r="F554" s="55"/>
      <c r="G554" s="55" t="s">
        <v>380</v>
      </c>
      <c r="H554" s="55" t="s">
        <v>387</v>
      </c>
      <c r="I554" s="55"/>
      <c r="J554" s="55" t="s">
        <v>388</v>
      </c>
      <c r="K554" s="55"/>
      <c r="L554" s="55" t="s">
        <v>389</v>
      </c>
      <c r="M554" s="55" t="s">
        <v>383</v>
      </c>
      <c r="N554" s="55"/>
      <c r="O554" s="55"/>
      <c r="P554" s="55"/>
      <c r="Q554" s="55" t="s">
        <v>230</v>
      </c>
      <c r="R554" s="55" t="s">
        <v>231</v>
      </c>
    </row>
    <row r="555" spans="1:18" ht="36" customHeight="1">
      <c r="A555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 t="s">
        <v>384</v>
      </c>
      <c r="N555" s="55"/>
      <c r="O555" s="55" t="s">
        <v>385</v>
      </c>
      <c r="P555" s="55"/>
      <c r="Q555" s="55"/>
      <c r="R555" s="55"/>
    </row>
    <row r="556" spans="1:18" ht="12" customHeight="1">
      <c r="A556"/>
      <c r="B556" s="6">
        <v>1</v>
      </c>
      <c r="C556" s="59">
        <v>2</v>
      </c>
      <c r="D556" s="59"/>
      <c r="E556" s="59">
        <v>3</v>
      </c>
      <c r="F556" s="59"/>
      <c r="G556" s="6">
        <v>4</v>
      </c>
      <c r="H556" s="59">
        <v>5</v>
      </c>
      <c r="I556" s="59"/>
      <c r="J556" s="59">
        <v>6</v>
      </c>
      <c r="K556" s="59"/>
      <c r="L556" s="6">
        <v>7</v>
      </c>
      <c r="M556" s="59">
        <v>9</v>
      </c>
      <c r="N556" s="59"/>
      <c r="O556" s="59">
        <v>10</v>
      </c>
      <c r="P556" s="59"/>
      <c r="Q556" s="6">
        <v>11</v>
      </c>
      <c r="R556" s="6">
        <v>12</v>
      </c>
    </row>
    <row r="557" spans="1:18" ht="48" customHeight="1">
      <c r="A557" s="4"/>
      <c r="B557" s="27">
        <v>1</v>
      </c>
      <c r="C557" s="50" t="s">
        <v>431</v>
      </c>
      <c r="D557" s="50"/>
      <c r="E557" s="50" t="s">
        <v>445</v>
      </c>
      <c r="F557" s="50"/>
      <c r="G557" s="42">
        <v>42978</v>
      </c>
      <c r="H557" s="50" t="s">
        <v>430</v>
      </c>
      <c r="I557" s="50"/>
      <c r="J557" s="50" t="s">
        <v>432</v>
      </c>
      <c r="K557" s="50"/>
      <c r="L557" s="43">
        <v>1095658018279</v>
      </c>
      <c r="M557" s="51">
        <v>204909426.37</v>
      </c>
      <c r="N557" s="51"/>
      <c r="O557" s="51">
        <v>220000000</v>
      </c>
      <c r="P557" s="51"/>
      <c r="Q557" s="41">
        <f>M557*100/H198</f>
        <v>15.481619315223563</v>
      </c>
      <c r="R557" s="28"/>
    </row>
    <row r="558" spans="1:18" ht="48" customHeight="1">
      <c r="A558" s="4"/>
      <c r="B558" s="27">
        <v>2</v>
      </c>
      <c r="C558" s="50" t="s">
        <v>431</v>
      </c>
      <c r="D558" s="50"/>
      <c r="E558" s="50" t="s">
        <v>446</v>
      </c>
      <c r="F558" s="50"/>
      <c r="G558" s="42">
        <v>42978</v>
      </c>
      <c r="H558" s="50" t="s">
        <v>430</v>
      </c>
      <c r="I558" s="50"/>
      <c r="J558" s="50" t="s">
        <v>432</v>
      </c>
      <c r="K558" s="50"/>
      <c r="L558" s="43">
        <v>1095658018279</v>
      </c>
      <c r="M558" s="51">
        <v>202287951.02</v>
      </c>
      <c r="N558" s="51"/>
      <c r="O558" s="51">
        <v>217000000</v>
      </c>
      <c r="P558" s="51"/>
      <c r="Q558" s="41">
        <f>M558*100/H198</f>
        <v>15.28355774171811</v>
      </c>
      <c r="R558" s="28"/>
    </row>
    <row r="559" spans="1:18" ht="12" customHeight="1">
      <c r="A559"/>
      <c r="B559" s="5" t="s">
        <v>233</v>
      </c>
      <c r="C559" s="55" t="s">
        <v>234</v>
      </c>
      <c r="D559" s="55"/>
      <c r="E559" s="55" t="s">
        <v>234</v>
      </c>
      <c r="F559" s="55"/>
      <c r="G559" s="5" t="s">
        <v>234</v>
      </c>
      <c r="H559" s="55" t="s">
        <v>234</v>
      </c>
      <c r="I559" s="55"/>
      <c r="J559" s="55" t="s">
        <v>234</v>
      </c>
      <c r="K559" s="55"/>
      <c r="L559" s="5" t="s">
        <v>234</v>
      </c>
      <c r="M559" s="51">
        <f>M557+M558</f>
        <v>407197377.39</v>
      </c>
      <c r="N559" s="56"/>
      <c r="O559" s="51">
        <f>O557+O558</f>
        <v>437000000</v>
      </c>
      <c r="P559" s="56"/>
      <c r="Q559" s="41">
        <f>M559*100/H198</f>
        <v>30.76517705694167</v>
      </c>
      <c r="R559" s="5" t="s">
        <v>234</v>
      </c>
    </row>
    <row r="561" spans="1:18" ht="15.75" customHeight="1">
      <c r="A561"/>
      <c r="B561" s="60" t="s">
        <v>390</v>
      </c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/>
      <c r="R561"/>
    </row>
    <row r="564" spans="2:17" ht="15.75">
      <c r="B564" s="52" t="s">
        <v>391</v>
      </c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</row>
    <row r="566" spans="1:18" ht="60" customHeight="1">
      <c r="A566" s="32"/>
      <c r="B566" s="5" t="s">
        <v>223</v>
      </c>
      <c r="C566" s="55" t="s">
        <v>392</v>
      </c>
      <c r="D566" s="55"/>
      <c r="E566" s="55"/>
      <c r="F566" s="55" t="s">
        <v>379</v>
      </c>
      <c r="G566" s="55"/>
      <c r="H566" s="5" t="s">
        <v>380</v>
      </c>
      <c r="I566" s="55" t="s">
        <v>393</v>
      </c>
      <c r="J566" s="55"/>
      <c r="K566" s="55" t="s">
        <v>394</v>
      </c>
      <c r="L566" s="55"/>
      <c r="M566" s="55"/>
      <c r="N566" s="55" t="s">
        <v>395</v>
      </c>
      <c r="O566" s="55"/>
      <c r="P566" s="5" t="s">
        <v>396</v>
      </c>
      <c r="Q566" s="55" t="s">
        <v>231</v>
      </c>
      <c r="R566" s="55"/>
    </row>
    <row r="567" spans="1:18" ht="12" customHeight="1">
      <c r="A567"/>
      <c r="B567" s="6">
        <v>1</v>
      </c>
      <c r="C567" s="59">
        <v>2</v>
      </c>
      <c r="D567" s="59"/>
      <c r="E567" s="59"/>
      <c r="F567" s="59">
        <v>3</v>
      </c>
      <c r="G567" s="59"/>
      <c r="H567" s="6">
        <v>4</v>
      </c>
      <c r="I567" s="59">
        <v>5</v>
      </c>
      <c r="J567" s="59"/>
      <c r="K567" s="59">
        <v>6</v>
      </c>
      <c r="L567" s="59"/>
      <c r="M567" s="59"/>
      <c r="N567" s="59">
        <v>7</v>
      </c>
      <c r="O567" s="59"/>
      <c r="P567" s="6">
        <v>8</v>
      </c>
      <c r="Q567" s="59">
        <v>9</v>
      </c>
      <c r="R567" s="59"/>
    </row>
    <row r="568" spans="1:18" ht="12.75">
      <c r="A568" s="4"/>
      <c r="B568" s="27"/>
      <c r="C568" s="50"/>
      <c r="D568" s="50"/>
      <c r="E568" s="50"/>
      <c r="F568" s="50"/>
      <c r="G568" s="50"/>
      <c r="H568" s="27"/>
      <c r="I568" s="50"/>
      <c r="J568" s="50"/>
      <c r="K568" s="50"/>
      <c r="L568" s="50"/>
      <c r="M568" s="50"/>
      <c r="N568" s="51"/>
      <c r="O568" s="51"/>
      <c r="P568" s="41"/>
      <c r="Q568" s="50"/>
      <c r="R568" s="50"/>
    </row>
    <row r="569" spans="1:18" ht="12" customHeight="1">
      <c r="A569"/>
      <c r="B569" s="5" t="s">
        <v>233</v>
      </c>
      <c r="C569" s="55" t="s">
        <v>234</v>
      </c>
      <c r="D569" s="55"/>
      <c r="E569" s="55"/>
      <c r="F569" s="55" t="s">
        <v>234</v>
      </c>
      <c r="G569" s="55"/>
      <c r="H569" s="5" t="s">
        <v>234</v>
      </c>
      <c r="I569" s="55" t="s">
        <v>234</v>
      </c>
      <c r="J569" s="55"/>
      <c r="K569" s="55" t="s">
        <v>234</v>
      </c>
      <c r="L569" s="55"/>
      <c r="M569" s="55"/>
      <c r="N569" s="51"/>
      <c r="O569" s="56"/>
      <c r="P569" s="41"/>
      <c r="Q569" s="55" t="s">
        <v>234</v>
      </c>
      <c r="R569" s="55"/>
    </row>
    <row r="571" spans="2:17" ht="15.75">
      <c r="B571" s="52" t="s">
        <v>397</v>
      </c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</row>
    <row r="573" spans="1:18" ht="60" customHeight="1">
      <c r="A573"/>
      <c r="B573" s="5" t="s">
        <v>223</v>
      </c>
      <c r="C573" s="55" t="s">
        <v>398</v>
      </c>
      <c r="D573" s="55"/>
      <c r="E573" s="55"/>
      <c r="F573" s="55" t="s">
        <v>379</v>
      </c>
      <c r="G573" s="55"/>
      <c r="H573" s="5" t="s">
        <v>444</v>
      </c>
      <c r="I573" s="55" t="s">
        <v>399</v>
      </c>
      <c r="J573" s="55"/>
      <c r="K573" s="55" t="s">
        <v>400</v>
      </c>
      <c r="L573" s="55"/>
      <c r="M573" s="5" t="s">
        <v>401</v>
      </c>
      <c r="N573" s="55" t="s">
        <v>395</v>
      </c>
      <c r="O573" s="55"/>
      <c r="P573" s="5" t="s">
        <v>396</v>
      </c>
      <c r="Q573" s="55" t="s">
        <v>231</v>
      </c>
      <c r="R573" s="55"/>
    </row>
    <row r="574" spans="1:18" ht="12" customHeight="1">
      <c r="A574"/>
      <c r="B574" s="6">
        <v>1</v>
      </c>
      <c r="C574" s="59">
        <v>2</v>
      </c>
      <c r="D574" s="59"/>
      <c r="E574" s="59"/>
      <c r="F574" s="59">
        <v>3</v>
      </c>
      <c r="G574" s="59"/>
      <c r="H574" s="6">
        <v>4</v>
      </c>
      <c r="I574" s="59">
        <v>5</v>
      </c>
      <c r="J574" s="59"/>
      <c r="K574" s="59">
        <v>6</v>
      </c>
      <c r="L574" s="59"/>
      <c r="M574" s="6">
        <v>7</v>
      </c>
      <c r="N574" s="59">
        <v>8</v>
      </c>
      <c r="O574" s="59"/>
      <c r="P574" s="6">
        <v>9</v>
      </c>
      <c r="Q574" s="59">
        <v>10</v>
      </c>
      <c r="R574" s="59"/>
    </row>
    <row r="575" spans="1:18" ht="32.25" customHeight="1">
      <c r="A575" s="4"/>
      <c r="B575" s="27">
        <v>1</v>
      </c>
      <c r="C575" s="50" t="s">
        <v>433</v>
      </c>
      <c r="D575" s="50"/>
      <c r="E575" s="50"/>
      <c r="F575" s="57" t="s">
        <v>436</v>
      </c>
      <c r="G575" s="58"/>
      <c r="H575" s="27" t="s">
        <v>448</v>
      </c>
      <c r="I575" s="50" t="s">
        <v>411</v>
      </c>
      <c r="J575" s="50"/>
      <c r="K575" s="50" t="s">
        <v>438</v>
      </c>
      <c r="L575" s="50"/>
      <c r="M575" s="45">
        <v>1027700373678</v>
      </c>
      <c r="N575" s="51">
        <v>109561.96</v>
      </c>
      <c r="O575" s="51"/>
      <c r="P575" s="41">
        <f>N575*100/H211</f>
        <v>3.3261926209894654</v>
      </c>
      <c r="Q575" s="50"/>
      <c r="R575" s="50"/>
    </row>
    <row r="576" spans="1:18" ht="27.75" customHeight="1">
      <c r="A576" s="4"/>
      <c r="B576" s="27">
        <v>2</v>
      </c>
      <c r="C576" s="50" t="s">
        <v>434</v>
      </c>
      <c r="D576" s="50"/>
      <c r="E576" s="50"/>
      <c r="F576" s="57" t="s">
        <v>437</v>
      </c>
      <c r="G576" s="58"/>
      <c r="H576" s="27" t="s">
        <v>448</v>
      </c>
      <c r="I576" s="50" t="s">
        <v>411</v>
      </c>
      <c r="J576" s="50"/>
      <c r="K576" s="50" t="s">
        <v>438</v>
      </c>
      <c r="L576" s="50"/>
      <c r="M576" s="45">
        <v>1027700373678</v>
      </c>
      <c r="N576" s="51">
        <v>54780.98</v>
      </c>
      <c r="O576" s="51"/>
      <c r="P576" s="41">
        <f>N576*100/H211</f>
        <v>1.6630963104947327</v>
      </c>
      <c r="Q576" s="50"/>
      <c r="R576" s="50"/>
    </row>
    <row r="577" spans="1:18" ht="100.5" customHeight="1">
      <c r="A577" s="4"/>
      <c r="B577" s="27">
        <v>3</v>
      </c>
      <c r="C577" s="50" t="s">
        <v>435</v>
      </c>
      <c r="D577" s="50"/>
      <c r="E577" s="50"/>
      <c r="F577" s="57" t="s">
        <v>439</v>
      </c>
      <c r="G577" s="58"/>
      <c r="H577" s="27" t="s">
        <v>449</v>
      </c>
      <c r="I577" s="50" t="s">
        <v>412</v>
      </c>
      <c r="J577" s="50"/>
      <c r="K577" s="50" t="s">
        <v>440</v>
      </c>
      <c r="L577" s="50"/>
      <c r="M577" s="45">
        <v>1075658031866</v>
      </c>
      <c r="N577" s="51">
        <v>239365.33</v>
      </c>
      <c r="O577" s="51"/>
      <c r="P577" s="41">
        <f>N577*100/H211</f>
        <v>7.2668944072076505</v>
      </c>
      <c r="Q577" s="50"/>
      <c r="R577" s="50"/>
    </row>
    <row r="578" spans="1:18" ht="100.5" customHeight="1">
      <c r="A578" s="4"/>
      <c r="B578" s="27">
        <v>4</v>
      </c>
      <c r="C578" s="50" t="s">
        <v>441</v>
      </c>
      <c r="D578" s="50"/>
      <c r="E578" s="50"/>
      <c r="F578" s="57" t="s">
        <v>450</v>
      </c>
      <c r="G578" s="58"/>
      <c r="H578" s="42">
        <v>42551</v>
      </c>
      <c r="I578" s="50" t="s">
        <v>442</v>
      </c>
      <c r="J578" s="50"/>
      <c r="K578" s="50" t="s">
        <v>443</v>
      </c>
      <c r="L578" s="50"/>
      <c r="M578" s="45">
        <v>1045605473011</v>
      </c>
      <c r="N578" s="51">
        <v>2093.69</v>
      </c>
      <c r="O578" s="51"/>
      <c r="P578" s="41">
        <f>N578*100/H211</f>
        <v>0.06356235529776424</v>
      </c>
      <c r="Q578" s="50"/>
      <c r="R578" s="50"/>
    </row>
    <row r="579" spans="1:18" ht="100.5" customHeight="1">
      <c r="A579" s="4"/>
      <c r="B579" s="27">
        <v>5</v>
      </c>
      <c r="C579" s="50" t="s">
        <v>451</v>
      </c>
      <c r="D579" s="50"/>
      <c r="E579" s="50"/>
      <c r="F579" s="57" t="s">
        <v>450</v>
      </c>
      <c r="G579" s="58"/>
      <c r="H579" s="42">
        <v>42490</v>
      </c>
      <c r="I579" s="50" t="s">
        <v>442</v>
      </c>
      <c r="J579" s="50"/>
      <c r="K579" s="50" t="s">
        <v>443</v>
      </c>
      <c r="L579" s="50"/>
      <c r="M579" s="45">
        <v>1045605473011</v>
      </c>
      <c r="N579" s="98">
        <v>829476</v>
      </c>
      <c r="O579" s="99"/>
      <c r="P579" s="41">
        <f>N579*100/H211</f>
        <v>25.182070040439747</v>
      </c>
      <c r="Q579" s="96"/>
      <c r="R579" s="97"/>
    </row>
    <row r="580" spans="1:18" ht="12" customHeight="1">
      <c r="A580"/>
      <c r="B580" s="5" t="s">
        <v>233</v>
      </c>
      <c r="C580" s="55" t="s">
        <v>234</v>
      </c>
      <c r="D580" s="55"/>
      <c r="E580" s="55"/>
      <c r="F580" s="55" t="s">
        <v>234</v>
      </c>
      <c r="G580" s="55"/>
      <c r="H580" s="5" t="s">
        <v>234</v>
      </c>
      <c r="I580" s="55" t="s">
        <v>234</v>
      </c>
      <c r="J580" s="55"/>
      <c r="K580" s="55" t="s">
        <v>234</v>
      </c>
      <c r="L580" s="55"/>
      <c r="M580" s="5" t="s">
        <v>234</v>
      </c>
      <c r="N580" s="51">
        <f>N579+N578+N577+N576+N575</f>
        <v>1235277.96</v>
      </c>
      <c r="O580" s="56"/>
      <c r="P580" s="41">
        <f>N580*100/H211</f>
        <v>37.501815734429364</v>
      </c>
      <c r="Q580" s="55" t="s">
        <v>234</v>
      </c>
      <c r="R580" s="55"/>
    </row>
    <row r="582" spans="2:21" ht="15.75">
      <c r="B582" s="52" t="s">
        <v>402</v>
      </c>
      <c r="C582" s="52"/>
      <c r="D582" s="52"/>
      <c r="E582" s="52"/>
      <c r="F582" s="52"/>
      <c r="G582" s="52"/>
      <c r="H582" s="52"/>
      <c r="U582" s="44"/>
    </row>
    <row r="583" spans="2:16" ht="15.75">
      <c r="B583" s="52" t="s">
        <v>403</v>
      </c>
      <c r="C583" s="52"/>
      <c r="D583" s="52"/>
      <c r="E583" s="52"/>
      <c r="F583" s="52"/>
      <c r="G583" s="52"/>
      <c r="H583" s="52"/>
      <c r="I583" s="52"/>
      <c r="J583" s="52"/>
      <c r="K583" s="54"/>
      <c r="L583" s="54"/>
      <c r="M583" s="54"/>
      <c r="N583" s="54"/>
      <c r="O583" s="54"/>
      <c r="P583" s="54"/>
    </row>
    <row r="584" spans="13:15" ht="15.75">
      <c r="M584" s="52" t="s">
        <v>404</v>
      </c>
      <c r="N584" s="52"/>
      <c r="O584" s="52"/>
    </row>
    <row r="585" spans="2:8" ht="15.75">
      <c r="B585" s="52" t="s">
        <v>405</v>
      </c>
      <c r="C585" s="52"/>
      <c r="D585" s="52"/>
      <c r="E585" s="52"/>
      <c r="F585" s="52"/>
      <c r="G585" s="52"/>
      <c r="H585" s="52"/>
    </row>
    <row r="586" spans="2:16" ht="15.75">
      <c r="B586" s="52" t="s">
        <v>406</v>
      </c>
      <c r="C586" s="52"/>
      <c r="D586" s="52"/>
      <c r="E586" s="52"/>
      <c r="F586" s="52"/>
      <c r="G586" s="52"/>
      <c r="H586" s="52"/>
      <c r="I586" s="52"/>
      <c r="J586" s="52"/>
      <c r="K586" s="54"/>
      <c r="L586" s="54"/>
      <c r="M586" s="54"/>
      <c r="N586" s="54"/>
      <c r="O586" s="54"/>
      <c r="P586" s="54"/>
    </row>
    <row r="587" spans="13:15" ht="15.75">
      <c r="M587" s="52" t="s">
        <v>404</v>
      </c>
      <c r="N587" s="52"/>
      <c r="O587" s="52"/>
    </row>
  </sheetData>
  <sheetProtection/>
  <mergeCells count="1658">
    <mergeCell ref="C242:E242"/>
    <mergeCell ref="F242:G242"/>
    <mergeCell ref="H242:I242"/>
    <mergeCell ref="K242:L242"/>
    <mergeCell ref="M242:N242"/>
    <mergeCell ref="O242:P242"/>
    <mergeCell ref="Q579:R579"/>
    <mergeCell ref="C579:E579"/>
    <mergeCell ref="F579:G579"/>
    <mergeCell ref="I579:J579"/>
    <mergeCell ref="K579:L579"/>
    <mergeCell ref="N579:O579"/>
    <mergeCell ref="C577:E577"/>
    <mergeCell ref="F577:G577"/>
    <mergeCell ref="I577:J577"/>
    <mergeCell ref="Q393:R393"/>
    <mergeCell ref="C394:D394"/>
    <mergeCell ref="E394:F394"/>
    <mergeCell ref="G394:I394"/>
    <mergeCell ref="J394:K394"/>
    <mergeCell ref="L394:N394"/>
    <mergeCell ref="O394:P394"/>
    <mergeCell ref="Q394:R394"/>
    <mergeCell ref="C393:D393"/>
    <mergeCell ref="E393:F393"/>
    <mergeCell ref="G393:I393"/>
    <mergeCell ref="J393:K393"/>
    <mergeCell ref="L393:N393"/>
    <mergeCell ref="O393:P393"/>
    <mergeCell ref="Q391:R391"/>
    <mergeCell ref="C392:D392"/>
    <mergeCell ref="E392:F392"/>
    <mergeCell ref="G392:I392"/>
    <mergeCell ref="J392:K392"/>
    <mergeCell ref="L392:N392"/>
    <mergeCell ref="Q390:R390"/>
    <mergeCell ref="O392:P392"/>
    <mergeCell ref="Q392:R392"/>
    <mergeCell ref="C391:D391"/>
    <mergeCell ref="E391:F391"/>
    <mergeCell ref="G391:I391"/>
    <mergeCell ref="J391:K391"/>
    <mergeCell ref="L391:N391"/>
    <mergeCell ref="O391:P391"/>
    <mergeCell ref="C390:D390"/>
    <mergeCell ref="E390:F390"/>
    <mergeCell ref="G390:I390"/>
    <mergeCell ref="J390:K390"/>
    <mergeCell ref="L390:N390"/>
    <mergeCell ref="O390:P390"/>
    <mergeCell ref="K577:L577"/>
    <mergeCell ref="N577:O577"/>
    <mergeCell ref="Q577:R577"/>
    <mergeCell ref="B251:P251"/>
    <mergeCell ref="B254:Q254"/>
    <mergeCell ref="C256:D256"/>
    <mergeCell ref="G256:H256"/>
    <mergeCell ref="C576:E576"/>
    <mergeCell ref="F576:G576"/>
    <mergeCell ref="I576:J576"/>
    <mergeCell ref="K576:L576"/>
    <mergeCell ref="N576:O576"/>
    <mergeCell ref="Q576:R576"/>
    <mergeCell ref="C578:E578"/>
    <mergeCell ref="F578:G578"/>
    <mergeCell ref="I578:J578"/>
    <mergeCell ref="K578:L578"/>
    <mergeCell ref="N578:O578"/>
    <mergeCell ref="Q578:R578"/>
    <mergeCell ref="B2:P2"/>
    <mergeCell ref="B7:P7"/>
    <mergeCell ref="B9:D9"/>
    <mergeCell ref="E9:G9"/>
    <mergeCell ref="H9:J9"/>
    <mergeCell ref="K9:M9"/>
    <mergeCell ref="B10:D10"/>
    <mergeCell ref="E10:G10"/>
    <mergeCell ref="H10:J10"/>
    <mergeCell ref="K10:M10"/>
    <mergeCell ref="B11:D11"/>
    <mergeCell ref="E11:G11"/>
    <mergeCell ref="H11:J11"/>
    <mergeCell ref="K11:M11"/>
    <mergeCell ref="B13:P13"/>
    <mergeCell ref="B15:D15"/>
    <mergeCell ref="E15:G15"/>
    <mergeCell ref="H15:J15"/>
    <mergeCell ref="B16:D16"/>
    <mergeCell ref="E16:G16"/>
    <mergeCell ref="H16:J16"/>
    <mergeCell ref="B17:D17"/>
    <mergeCell ref="E17:G17"/>
    <mergeCell ref="H17:J17"/>
    <mergeCell ref="B19:P19"/>
    <mergeCell ref="B22:P22"/>
    <mergeCell ref="B24:F24"/>
    <mergeCell ref="H24:I24"/>
    <mergeCell ref="J24:K24"/>
    <mergeCell ref="L24:M24"/>
    <mergeCell ref="N24:O24"/>
    <mergeCell ref="B25:F25"/>
    <mergeCell ref="H25:I25"/>
    <mergeCell ref="J25:K25"/>
    <mergeCell ref="L25:M25"/>
    <mergeCell ref="N25:O25"/>
    <mergeCell ref="B26:F26"/>
    <mergeCell ref="H26:I26"/>
    <mergeCell ref="J26:K26"/>
    <mergeCell ref="L26:M26"/>
    <mergeCell ref="N26:O26"/>
    <mergeCell ref="B27:F27"/>
    <mergeCell ref="B28:F28"/>
    <mergeCell ref="H28:I28"/>
    <mergeCell ref="J28:K28"/>
    <mergeCell ref="L28:M28"/>
    <mergeCell ref="N28:O28"/>
    <mergeCell ref="B29:F29"/>
    <mergeCell ref="B30:F30"/>
    <mergeCell ref="H30:I30"/>
    <mergeCell ref="J30:K30"/>
    <mergeCell ref="L30:M30"/>
    <mergeCell ref="N30:O30"/>
    <mergeCell ref="B31:F31"/>
    <mergeCell ref="H31:I31"/>
    <mergeCell ref="J31:K31"/>
    <mergeCell ref="L31:M31"/>
    <mergeCell ref="N31:O31"/>
    <mergeCell ref="B32:F32"/>
    <mergeCell ref="B33:F33"/>
    <mergeCell ref="H33:I33"/>
    <mergeCell ref="J33:K33"/>
    <mergeCell ref="L33:M33"/>
    <mergeCell ref="N33:O33"/>
    <mergeCell ref="B34:F34"/>
    <mergeCell ref="B35:F35"/>
    <mergeCell ref="H35:I35"/>
    <mergeCell ref="J35:K35"/>
    <mergeCell ref="L35:M35"/>
    <mergeCell ref="N35:O35"/>
    <mergeCell ref="B36:F36"/>
    <mergeCell ref="H36:I36"/>
    <mergeCell ref="J36:K36"/>
    <mergeCell ref="L36:M36"/>
    <mergeCell ref="N36:O36"/>
    <mergeCell ref="B38:P38"/>
    <mergeCell ref="B40:F40"/>
    <mergeCell ref="H40:I40"/>
    <mergeCell ref="J40:K40"/>
    <mergeCell ref="L40:M40"/>
    <mergeCell ref="N40:O40"/>
    <mergeCell ref="B41:F41"/>
    <mergeCell ref="H41:I41"/>
    <mergeCell ref="J41:K41"/>
    <mergeCell ref="L41:M41"/>
    <mergeCell ref="N41:O41"/>
    <mergeCell ref="B42:F42"/>
    <mergeCell ref="H42:I42"/>
    <mergeCell ref="J42:K42"/>
    <mergeCell ref="L42:M42"/>
    <mergeCell ref="N42:O42"/>
    <mergeCell ref="B43:F43"/>
    <mergeCell ref="B44:F44"/>
    <mergeCell ref="B45:F45"/>
    <mergeCell ref="B46:F46"/>
    <mergeCell ref="H46:I46"/>
    <mergeCell ref="J46:K46"/>
    <mergeCell ref="L46:M46"/>
    <mergeCell ref="N46:O46"/>
    <mergeCell ref="B47:F47"/>
    <mergeCell ref="B48:F48"/>
    <mergeCell ref="B49:F49"/>
    <mergeCell ref="H49:I49"/>
    <mergeCell ref="J49:K49"/>
    <mergeCell ref="L49:M49"/>
    <mergeCell ref="N49:O49"/>
    <mergeCell ref="B50:F50"/>
    <mergeCell ref="H50:I50"/>
    <mergeCell ref="J50:K50"/>
    <mergeCell ref="L50:M50"/>
    <mergeCell ref="N50:O50"/>
    <mergeCell ref="B51:F51"/>
    <mergeCell ref="B52:F52"/>
    <mergeCell ref="H52:I52"/>
    <mergeCell ref="J52:K52"/>
    <mergeCell ref="L52:M52"/>
    <mergeCell ref="N52:O52"/>
    <mergeCell ref="B53:F53"/>
    <mergeCell ref="H53:I53"/>
    <mergeCell ref="J53:K53"/>
    <mergeCell ref="L53:M53"/>
    <mergeCell ref="N53:O53"/>
    <mergeCell ref="B54:F54"/>
    <mergeCell ref="H54:I54"/>
    <mergeCell ref="J54:K54"/>
    <mergeCell ref="L54:M54"/>
    <mergeCell ref="N54:O54"/>
    <mergeCell ref="B55:F55"/>
    <mergeCell ref="H55:I55"/>
    <mergeCell ref="J55:K55"/>
    <mergeCell ref="L55:M55"/>
    <mergeCell ref="N55:O55"/>
    <mergeCell ref="B56:F56"/>
    <mergeCell ref="H56:I56"/>
    <mergeCell ref="J56:K56"/>
    <mergeCell ref="L56:M56"/>
    <mergeCell ref="N56:O56"/>
    <mergeCell ref="B57:F57"/>
    <mergeCell ref="B58:F58"/>
    <mergeCell ref="H58:I58"/>
    <mergeCell ref="J58:K58"/>
    <mergeCell ref="L58:M58"/>
    <mergeCell ref="N58:O58"/>
    <mergeCell ref="B59:F59"/>
    <mergeCell ref="H59:I59"/>
    <mergeCell ref="J59:K59"/>
    <mergeCell ref="L59:M59"/>
    <mergeCell ref="N59:O59"/>
    <mergeCell ref="B60:F60"/>
    <mergeCell ref="H60:I60"/>
    <mergeCell ref="J60:K60"/>
    <mergeCell ref="L60:M60"/>
    <mergeCell ref="N60:O60"/>
    <mergeCell ref="B61:F61"/>
    <mergeCell ref="H61:I61"/>
    <mergeCell ref="J61:K61"/>
    <mergeCell ref="L61:M61"/>
    <mergeCell ref="N61:O61"/>
    <mergeCell ref="B62:F62"/>
    <mergeCell ref="B63:F63"/>
    <mergeCell ref="H63:I63"/>
    <mergeCell ref="J63:K63"/>
    <mergeCell ref="L63:M63"/>
    <mergeCell ref="N63:O63"/>
    <mergeCell ref="B64:F64"/>
    <mergeCell ref="H64:I64"/>
    <mergeCell ref="J64:K64"/>
    <mergeCell ref="L64:M64"/>
    <mergeCell ref="N64:O64"/>
    <mergeCell ref="B65:F65"/>
    <mergeCell ref="H65:I65"/>
    <mergeCell ref="J65:K65"/>
    <mergeCell ref="L65:M65"/>
    <mergeCell ref="N65:O65"/>
    <mergeCell ref="B67:P67"/>
    <mergeCell ref="B69:F69"/>
    <mergeCell ref="H69:I69"/>
    <mergeCell ref="J69:K69"/>
    <mergeCell ref="L69:M69"/>
    <mergeCell ref="N69:O69"/>
    <mergeCell ref="B70:F70"/>
    <mergeCell ref="H70:I70"/>
    <mergeCell ref="J70:K70"/>
    <mergeCell ref="L70:M70"/>
    <mergeCell ref="N70:O70"/>
    <mergeCell ref="H71:I71"/>
    <mergeCell ref="J71:K71"/>
    <mergeCell ref="L71:M71"/>
    <mergeCell ref="N71:O71"/>
    <mergeCell ref="B72:F72"/>
    <mergeCell ref="B73:F73"/>
    <mergeCell ref="H73:I73"/>
    <mergeCell ref="J73:K73"/>
    <mergeCell ref="L73:M73"/>
    <mergeCell ref="N73:O73"/>
    <mergeCell ref="B74:F74"/>
    <mergeCell ref="B75:F75"/>
    <mergeCell ref="H75:I75"/>
    <mergeCell ref="J75:K75"/>
    <mergeCell ref="L75:M75"/>
    <mergeCell ref="N75:O75"/>
    <mergeCell ref="B76:F76"/>
    <mergeCell ref="H76:I76"/>
    <mergeCell ref="J76:K76"/>
    <mergeCell ref="L76:M76"/>
    <mergeCell ref="N76:O76"/>
    <mergeCell ref="B77:F77"/>
    <mergeCell ref="H77:I77"/>
    <mergeCell ref="J77:K77"/>
    <mergeCell ref="L77:M77"/>
    <mergeCell ref="N77:O77"/>
    <mergeCell ref="B78:F78"/>
    <mergeCell ref="H78:I78"/>
    <mergeCell ref="J78:K78"/>
    <mergeCell ref="L78:M78"/>
    <mergeCell ref="N78:O78"/>
    <mergeCell ref="B79:F79"/>
    <mergeCell ref="H79:I79"/>
    <mergeCell ref="J79:K79"/>
    <mergeCell ref="L79:M79"/>
    <mergeCell ref="N79:O79"/>
    <mergeCell ref="B80:F80"/>
    <mergeCell ref="H80:I80"/>
    <mergeCell ref="J80:K80"/>
    <mergeCell ref="L80:M80"/>
    <mergeCell ref="N80:O80"/>
    <mergeCell ref="B81:F81"/>
    <mergeCell ref="H81:I81"/>
    <mergeCell ref="J81:K81"/>
    <mergeCell ref="L81:M81"/>
    <mergeCell ref="N81:O81"/>
    <mergeCell ref="B83:P83"/>
    <mergeCell ref="B85:F85"/>
    <mergeCell ref="H85:I85"/>
    <mergeCell ref="J85:K85"/>
    <mergeCell ref="L85:M85"/>
    <mergeCell ref="N85:O85"/>
    <mergeCell ref="B86:F86"/>
    <mergeCell ref="H86:I86"/>
    <mergeCell ref="J86:K86"/>
    <mergeCell ref="L86:M86"/>
    <mergeCell ref="N86:O86"/>
    <mergeCell ref="B87:F87"/>
    <mergeCell ref="B88:F88"/>
    <mergeCell ref="H88:I88"/>
    <mergeCell ref="J88:K88"/>
    <mergeCell ref="L88:M88"/>
    <mergeCell ref="N88:O88"/>
    <mergeCell ref="B89:F89"/>
    <mergeCell ref="B90:F90"/>
    <mergeCell ref="B91:F91"/>
    <mergeCell ref="H91:I91"/>
    <mergeCell ref="J91:K91"/>
    <mergeCell ref="L91:M91"/>
    <mergeCell ref="N91:O91"/>
    <mergeCell ref="B92:F92"/>
    <mergeCell ref="B93:F93"/>
    <mergeCell ref="H93:I93"/>
    <mergeCell ref="J93:K93"/>
    <mergeCell ref="L93:M93"/>
    <mergeCell ref="N93:O93"/>
    <mergeCell ref="B94:F94"/>
    <mergeCell ref="B95:F95"/>
    <mergeCell ref="H95:I95"/>
    <mergeCell ref="J95:K95"/>
    <mergeCell ref="L95:M95"/>
    <mergeCell ref="N95:O95"/>
    <mergeCell ref="B96:F96"/>
    <mergeCell ref="B97:F97"/>
    <mergeCell ref="H97:I97"/>
    <mergeCell ref="J97:K97"/>
    <mergeCell ref="L97:M97"/>
    <mergeCell ref="N97:O97"/>
    <mergeCell ref="B98:F98"/>
    <mergeCell ref="B99:F99"/>
    <mergeCell ref="H99:I99"/>
    <mergeCell ref="J99:K99"/>
    <mergeCell ref="L99:M99"/>
    <mergeCell ref="N99:O99"/>
    <mergeCell ref="B100:F100"/>
    <mergeCell ref="B101:F101"/>
    <mergeCell ref="H101:I101"/>
    <mergeCell ref="J101:K101"/>
    <mergeCell ref="L101:M101"/>
    <mergeCell ref="N101:O101"/>
    <mergeCell ref="B103:P103"/>
    <mergeCell ref="B105:F105"/>
    <mergeCell ref="H105:I105"/>
    <mergeCell ref="J105:K105"/>
    <mergeCell ref="L105:M105"/>
    <mergeCell ref="N105:O105"/>
    <mergeCell ref="B106:F106"/>
    <mergeCell ref="H106:I106"/>
    <mergeCell ref="J106:K106"/>
    <mergeCell ref="L106:M106"/>
    <mergeCell ref="N106:O106"/>
    <mergeCell ref="B107:F107"/>
    <mergeCell ref="H107:I107"/>
    <mergeCell ref="J107:K107"/>
    <mergeCell ref="L107:M107"/>
    <mergeCell ref="N107:O107"/>
    <mergeCell ref="B108:F108"/>
    <mergeCell ref="B109:F109"/>
    <mergeCell ref="B110:F110"/>
    <mergeCell ref="H110:I110"/>
    <mergeCell ref="J110:K110"/>
    <mergeCell ref="L110:M110"/>
    <mergeCell ref="N110:O110"/>
    <mergeCell ref="B111:F111"/>
    <mergeCell ref="B112:F112"/>
    <mergeCell ref="H112:I112"/>
    <mergeCell ref="J112:K112"/>
    <mergeCell ref="L112:M112"/>
    <mergeCell ref="N112:O112"/>
    <mergeCell ref="B113:F113"/>
    <mergeCell ref="B114:F114"/>
    <mergeCell ref="H114:I114"/>
    <mergeCell ref="J114:K114"/>
    <mergeCell ref="L114:M114"/>
    <mergeCell ref="N114:O114"/>
    <mergeCell ref="B115:F115"/>
    <mergeCell ref="B116:F116"/>
    <mergeCell ref="H116:I116"/>
    <mergeCell ref="J116:K116"/>
    <mergeCell ref="L116:M116"/>
    <mergeCell ref="N116:O116"/>
    <mergeCell ref="B117:F117"/>
    <mergeCell ref="B118:F118"/>
    <mergeCell ref="H118:I118"/>
    <mergeCell ref="J118:K118"/>
    <mergeCell ref="L118:M118"/>
    <mergeCell ref="N118:O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H126:I126"/>
    <mergeCell ref="J126:K126"/>
    <mergeCell ref="L126:M126"/>
    <mergeCell ref="N126:O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H137:I137"/>
    <mergeCell ref="J137:K137"/>
    <mergeCell ref="L137:M137"/>
    <mergeCell ref="N137:O137"/>
    <mergeCell ref="B138:F138"/>
    <mergeCell ref="B139:F139"/>
    <mergeCell ref="B140:F140"/>
    <mergeCell ref="B141:F141"/>
    <mergeCell ref="B142:F142"/>
    <mergeCell ref="H142:I142"/>
    <mergeCell ref="J142:K142"/>
    <mergeCell ref="L142:M142"/>
    <mergeCell ref="N142:O142"/>
    <mergeCell ref="B143:F143"/>
    <mergeCell ref="H143:I143"/>
    <mergeCell ref="J143:K143"/>
    <mergeCell ref="L143:M143"/>
    <mergeCell ref="N143:O143"/>
    <mergeCell ref="B145:P145"/>
    <mergeCell ref="B147:F147"/>
    <mergeCell ref="H147:I147"/>
    <mergeCell ref="J147:K147"/>
    <mergeCell ref="L147:M147"/>
    <mergeCell ref="N147:O147"/>
    <mergeCell ref="B148:F148"/>
    <mergeCell ref="H148:I148"/>
    <mergeCell ref="J148:K148"/>
    <mergeCell ref="L148:M148"/>
    <mergeCell ref="N148:O148"/>
    <mergeCell ref="B149:F149"/>
    <mergeCell ref="B150:F150"/>
    <mergeCell ref="B151:F151"/>
    <mergeCell ref="H151:I151"/>
    <mergeCell ref="J151:K151"/>
    <mergeCell ref="L151:M151"/>
    <mergeCell ref="N151:O151"/>
    <mergeCell ref="B152:F152"/>
    <mergeCell ref="B153:F153"/>
    <mergeCell ref="B154:F154"/>
    <mergeCell ref="H154:I154"/>
    <mergeCell ref="J154:K154"/>
    <mergeCell ref="L154:M154"/>
    <mergeCell ref="N154:O154"/>
    <mergeCell ref="B155:F155"/>
    <mergeCell ref="H155:I155"/>
    <mergeCell ref="J155:K155"/>
    <mergeCell ref="L155:M155"/>
    <mergeCell ref="N155:O155"/>
    <mergeCell ref="B157:P157"/>
    <mergeCell ref="B159:F159"/>
    <mergeCell ref="H159:I159"/>
    <mergeCell ref="J159:K159"/>
    <mergeCell ref="L159:M159"/>
    <mergeCell ref="N159:O159"/>
    <mergeCell ref="B160:F160"/>
    <mergeCell ref="H160:I160"/>
    <mergeCell ref="J160:K160"/>
    <mergeCell ref="L160:M160"/>
    <mergeCell ref="N160:O160"/>
    <mergeCell ref="B161:F161"/>
    <mergeCell ref="H161:I161"/>
    <mergeCell ref="J161:K161"/>
    <mergeCell ref="L161:M161"/>
    <mergeCell ref="N161:O161"/>
    <mergeCell ref="B162:F162"/>
    <mergeCell ref="B163:F163"/>
    <mergeCell ref="B164:F164"/>
    <mergeCell ref="H164:I164"/>
    <mergeCell ref="J164:K164"/>
    <mergeCell ref="L164:M164"/>
    <mergeCell ref="N164:O164"/>
    <mergeCell ref="B165:F165"/>
    <mergeCell ref="B166:F166"/>
    <mergeCell ref="H166:I166"/>
    <mergeCell ref="J166:K166"/>
    <mergeCell ref="L166:M166"/>
    <mergeCell ref="N166:O166"/>
    <mergeCell ref="B167:F167"/>
    <mergeCell ref="B168:F168"/>
    <mergeCell ref="H168:I168"/>
    <mergeCell ref="J168:K168"/>
    <mergeCell ref="L168:M168"/>
    <mergeCell ref="N168:O168"/>
    <mergeCell ref="B169:F169"/>
    <mergeCell ref="B170:F170"/>
    <mergeCell ref="B171:F171"/>
    <mergeCell ref="H171:I171"/>
    <mergeCell ref="J171:K171"/>
    <mergeCell ref="L171:M171"/>
    <mergeCell ref="N171:O171"/>
    <mergeCell ref="B172:F172"/>
    <mergeCell ref="B173:F173"/>
    <mergeCell ref="H173:I173"/>
    <mergeCell ref="J173:K173"/>
    <mergeCell ref="L173:M173"/>
    <mergeCell ref="N173:O173"/>
    <mergeCell ref="B174:F174"/>
    <mergeCell ref="B175:F175"/>
    <mergeCell ref="H175:I175"/>
    <mergeCell ref="J175:K175"/>
    <mergeCell ref="L175:M175"/>
    <mergeCell ref="N175:O175"/>
    <mergeCell ref="B176:F176"/>
    <mergeCell ref="H176:I176"/>
    <mergeCell ref="J176:K176"/>
    <mergeCell ref="L176:M176"/>
    <mergeCell ref="N176:O176"/>
    <mergeCell ref="B177:F177"/>
    <mergeCell ref="H177:I177"/>
    <mergeCell ref="J177:K177"/>
    <mergeCell ref="L177:M177"/>
    <mergeCell ref="N177:O177"/>
    <mergeCell ref="B179:P179"/>
    <mergeCell ref="B181:F181"/>
    <mergeCell ref="H181:I181"/>
    <mergeCell ref="J181:K181"/>
    <mergeCell ref="L181:M181"/>
    <mergeCell ref="N181:O181"/>
    <mergeCell ref="B182:F182"/>
    <mergeCell ref="H182:I182"/>
    <mergeCell ref="J182:K182"/>
    <mergeCell ref="L182:M182"/>
    <mergeCell ref="N182:O182"/>
    <mergeCell ref="B183:F183"/>
    <mergeCell ref="H183:I183"/>
    <mergeCell ref="J183:K183"/>
    <mergeCell ref="L183:M183"/>
    <mergeCell ref="N183:O183"/>
    <mergeCell ref="B184:F184"/>
    <mergeCell ref="B185:F185"/>
    <mergeCell ref="B186:F186"/>
    <mergeCell ref="H186:I186"/>
    <mergeCell ref="J186:K186"/>
    <mergeCell ref="L186:M186"/>
    <mergeCell ref="N186:O186"/>
    <mergeCell ref="B187:F187"/>
    <mergeCell ref="H187:I187"/>
    <mergeCell ref="J187:K187"/>
    <mergeCell ref="L187:M187"/>
    <mergeCell ref="N187:O187"/>
    <mergeCell ref="B188:F188"/>
    <mergeCell ref="B189:F189"/>
    <mergeCell ref="B190:F190"/>
    <mergeCell ref="H190:I190"/>
    <mergeCell ref="J190:K190"/>
    <mergeCell ref="L190:M190"/>
    <mergeCell ref="N190:O190"/>
    <mergeCell ref="B191:F191"/>
    <mergeCell ref="H191:I191"/>
    <mergeCell ref="J191:K191"/>
    <mergeCell ref="L191:M191"/>
    <mergeCell ref="N191:O191"/>
    <mergeCell ref="B193:N193"/>
    <mergeCell ref="B195:F195"/>
    <mergeCell ref="H195:I195"/>
    <mergeCell ref="J195:K195"/>
    <mergeCell ref="L195:M195"/>
    <mergeCell ref="B196:F196"/>
    <mergeCell ref="H196:I196"/>
    <mergeCell ref="J196:K196"/>
    <mergeCell ref="L196:M196"/>
    <mergeCell ref="B197:F197"/>
    <mergeCell ref="B198:F198"/>
    <mergeCell ref="H198:I198"/>
    <mergeCell ref="J198:K198"/>
    <mergeCell ref="L198:M198"/>
    <mergeCell ref="B200:P200"/>
    <mergeCell ref="B202:F202"/>
    <mergeCell ref="H202:I202"/>
    <mergeCell ref="J202:K202"/>
    <mergeCell ref="L202:M202"/>
    <mergeCell ref="N202:O202"/>
    <mergeCell ref="B203:F203"/>
    <mergeCell ref="H203:I203"/>
    <mergeCell ref="J203:K203"/>
    <mergeCell ref="L203:M203"/>
    <mergeCell ref="N203:O203"/>
    <mergeCell ref="B204:F204"/>
    <mergeCell ref="H204:I204"/>
    <mergeCell ref="J204:K204"/>
    <mergeCell ref="L204:M204"/>
    <mergeCell ref="N204:O204"/>
    <mergeCell ref="B205:F205"/>
    <mergeCell ref="H205:I205"/>
    <mergeCell ref="J205:K205"/>
    <mergeCell ref="L205:M205"/>
    <mergeCell ref="N205:O205"/>
    <mergeCell ref="B206:F206"/>
    <mergeCell ref="B207:F207"/>
    <mergeCell ref="H207:I207"/>
    <mergeCell ref="J207:K207"/>
    <mergeCell ref="L207:M207"/>
    <mergeCell ref="N207:O207"/>
    <mergeCell ref="B208:F208"/>
    <mergeCell ref="B209:F209"/>
    <mergeCell ref="B210:F210"/>
    <mergeCell ref="H210:I210"/>
    <mergeCell ref="J210:K210"/>
    <mergeCell ref="L210:M210"/>
    <mergeCell ref="N210:O210"/>
    <mergeCell ref="B211:F211"/>
    <mergeCell ref="H211:I211"/>
    <mergeCell ref="J211:K211"/>
    <mergeCell ref="L211:M211"/>
    <mergeCell ref="N211:O211"/>
    <mergeCell ref="B213:L213"/>
    <mergeCell ref="B215:F215"/>
    <mergeCell ref="H215:I215"/>
    <mergeCell ref="J215:K215"/>
    <mergeCell ref="B216:F216"/>
    <mergeCell ref="H216:I216"/>
    <mergeCell ref="J216:K216"/>
    <mergeCell ref="B217:F217"/>
    <mergeCell ref="H217:I217"/>
    <mergeCell ref="J217:K217"/>
    <mergeCell ref="B218:F218"/>
    <mergeCell ref="B219:F219"/>
    <mergeCell ref="B220:F220"/>
    <mergeCell ref="B221:F221"/>
    <mergeCell ref="H221:I221"/>
    <mergeCell ref="J221:K221"/>
    <mergeCell ref="B222:F222"/>
    <mergeCell ref="B223:F223"/>
    <mergeCell ref="B224:F224"/>
    <mergeCell ref="B225:F225"/>
    <mergeCell ref="H225:I225"/>
    <mergeCell ref="J225:K225"/>
    <mergeCell ref="B227:P227"/>
    <mergeCell ref="B230:P230"/>
    <mergeCell ref="B233:P233"/>
    <mergeCell ref="B236:Q236"/>
    <mergeCell ref="C238:E238"/>
    <mergeCell ref="F238:G238"/>
    <mergeCell ref="H238:I238"/>
    <mergeCell ref="K238:L238"/>
    <mergeCell ref="M238:N238"/>
    <mergeCell ref="O238:P238"/>
    <mergeCell ref="Q238:R238"/>
    <mergeCell ref="C239:E239"/>
    <mergeCell ref="F239:G239"/>
    <mergeCell ref="H239:I239"/>
    <mergeCell ref="K239:L239"/>
    <mergeCell ref="M239:N239"/>
    <mergeCell ref="O239:P239"/>
    <mergeCell ref="C240:E240"/>
    <mergeCell ref="F240:G240"/>
    <mergeCell ref="H240:I240"/>
    <mergeCell ref="K240:L240"/>
    <mergeCell ref="M240:N240"/>
    <mergeCell ref="O240:P240"/>
    <mergeCell ref="F243:G243"/>
    <mergeCell ref="H243:I243"/>
    <mergeCell ref="K243:L243"/>
    <mergeCell ref="M243:N243"/>
    <mergeCell ref="O243:P243"/>
    <mergeCell ref="Q239:R239"/>
    <mergeCell ref="Q240:R240"/>
    <mergeCell ref="Q243:R243"/>
    <mergeCell ref="Q241:R241"/>
    <mergeCell ref="Q242:R242"/>
    <mergeCell ref="B245:Q245"/>
    <mergeCell ref="C247:E247"/>
    <mergeCell ref="F247:G247"/>
    <mergeCell ref="H247:I247"/>
    <mergeCell ref="K247:L247"/>
    <mergeCell ref="M247:N247"/>
    <mergeCell ref="O247:P247"/>
    <mergeCell ref="Q247:R247"/>
    <mergeCell ref="C243:E243"/>
    <mergeCell ref="C248:E248"/>
    <mergeCell ref="F248:G248"/>
    <mergeCell ref="H248:I248"/>
    <mergeCell ref="K248:L248"/>
    <mergeCell ref="M248:N248"/>
    <mergeCell ref="O248:P248"/>
    <mergeCell ref="H249:I249"/>
    <mergeCell ref="K249:L249"/>
    <mergeCell ref="M249:N249"/>
    <mergeCell ref="O249:P249"/>
    <mergeCell ref="Q248:R248"/>
    <mergeCell ref="Q249:R249"/>
    <mergeCell ref="C249:E249"/>
    <mergeCell ref="F249:G249"/>
    <mergeCell ref="K256:L256"/>
    <mergeCell ref="M256:N256"/>
    <mergeCell ref="Q256:R256"/>
    <mergeCell ref="C257:D257"/>
    <mergeCell ref="G257:H257"/>
    <mergeCell ref="K257:L257"/>
    <mergeCell ref="M257:N257"/>
    <mergeCell ref="Q257:R257"/>
    <mergeCell ref="C258:D258"/>
    <mergeCell ref="G258:H258"/>
    <mergeCell ref="K258:L258"/>
    <mergeCell ref="M258:N258"/>
    <mergeCell ref="Q258:R258"/>
    <mergeCell ref="C259:D259"/>
    <mergeCell ref="G259:H259"/>
    <mergeCell ref="K259:L259"/>
    <mergeCell ref="M259:N259"/>
    <mergeCell ref="Q259:R259"/>
    <mergeCell ref="B261:P261"/>
    <mergeCell ref="C263:D263"/>
    <mergeCell ref="F263:G263"/>
    <mergeCell ref="J263:K263"/>
    <mergeCell ref="L263:M263"/>
    <mergeCell ref="P263:R263"/>
    <mergeCell ref="C264:D264"/>
    <mergeCell ref="F264:G264"/>
    <mergeCell ref="J264:K264"/>
    <mergeCell ref="L264:M264"/>
    <mergeCell ref="P264:R264"/>
    <mergeCell ref="C265:D265"/>
    <mergeCell ref="F265:G265"/>
    <mergeCell ref="J265:K265"/>
    <mergeCell ref="L265:M265"/>
    <mergeCell ref="P265:R265"/>
    <mergeCell ref="C266:D266"/>
    <mergeCell ref="F266:G266"/>
    <mergeCell ref="J266:K266"/>
    <mergeCell ref="L266:M266"/>
    <mergeCell ref="P266:R266"/>
    <mergeCell ref="B268:Q268"/>
    <mergeCell ref="C270:D270"/>
    <mergeCell ref="G270:H270"/>
    <mergeCell ref="K270:L270"/>
    <mergeCell ref="M270:N270"/>
    <mergeCell ref="Q270:R270"/>
    <mergeCell ref="C271:D271"/>
    <mergeCell ref="G271:H271"/>
    <mergeCell ref="K271:L271"/>
    <mergeCell ref="M271:N271"/>
    <mergeCell ref="Q271:R271"/>
    <mergeCell ref="C272:D272"/>
    <mergeCell ref="G272:H272"/>
    <mergeCell ref="K272:L272"/>
    <mergeCell ref="M272:N272"/>
    <mergeCell ref="Q272:R272"/>
    <mergeCell ref="C273:D273"/>
    <mergeCell ref="G273:H273"/>
    <mergeCell ref="K273:L273"/>
    <mergeCell ref="M273:N273"/>
    <mergeCell ref="Q273:R273"/>
    <mergeCell ref="B275:Q275"/>
    <mergeCell ref="C277:D277"/>
    <mergeCell ref="G277:H277"/>
    <mergeCell ref="K277:L277"/>
    <mergeCell ref="M277:N277"/>
    <mergeCell ref="Q277:R277"/>
    <mergeCell ref="C278:D278"/>
    <mergeCell ref="G278:H278"/>
    <mergeCell ref="K278:L278"/>
    <mergeCell ref="M278:N278"/>
    <mergeCell ref="Q278:R278"/>
    <mergeCell ref="C279:D279"/>
    <mergeCell ref="G279:H279"/>
    <mergeCell ref="K279:L279"/>
    <mergeCell ref="M279:N279"/>
    <mergeCell ref="Q279:R279"/>
    <mergeCell ref="C280:D280"/>
    <mergeCell ref="G280:H280"/>
    <mergeCell ref="K280:L280"/>
    <mergeCell ref="M280:N280"/>
    <mergeCell ref="Q280:R280"/>
    <mergeCell ref="B282:R282"/>
    <mergeCell ref="C284:D284"/>
    <mergeCell ref="N284:O284"/>
    <mergeCell ref="C285:D285"/>
    <mergeCell ref="N285:O285"/>
    <mergeCell ref="C286:D286"/>
    <mergeCell ref="N286:O286"/>
    <mergeCell ref="C287:D287"/>
    <mergeCell ref="N287:O287"/>
    <mergeCell ref="B289:Q289"/>
    <mergeCell ref="C291:E291"/>
    <mergeCell ref="F291:G291"/>
    <mergeCell ref="H291:I291"/>
    <mergeCell ref="K291:L291"/>
    <mergeCell ref="M291:N291"/>
    <mergeCell ref="Q291:R291"/>
    <mergeCell ref="C292:E292"/>
    <mergeCell ref="F292:G292"/>
    <mergeCell ref="H292:I292"/>
    <mergeCell ref="K292:L292"/>
    <mergeCell ref="M292:N292"/>
    <mergeCell ref="Q292:R292"/>
    <mergeCell ref="C293:E293"/>
    <mergeCell ref="F293:G293"/>
    <mergeCell ref="H293:I293"/>
    <mergeCell ref="K293:L293"/>
    <mergeCell ref="M293:N293"/>
    <mergeCell ref="Q293:R293"/>
    <mergeCell ref="C294:E294"/>
    <mergeCell ref="F294:G294"/>
    <mergeCell ref="H294:I294"/>
    <mergeCell ref="K294:L294"/>
    <mergeCell ref="M294:N294"/>
    <mergeCell ref="Q294:R294"/>
    <mergeCell ref="B296:Q296"/>
    <mergeCell ref="C298:D298"/>
    <mergeCell ref="G298:H298"/>
    <mergeCell ref="K298:L298"/>
    <mergeCell ref="M298:N298"/>
    <mergeCell ref="Q298:R298"/>
    <mergeCell ref="C299:D299"/>
    <mergeCell ref="G299:H299"/>
    <mergeCell ref="K299:L299"/>
    <mergeCell ref="M299:N299"/>
    <mergeCell ref="Q299:R299"/>
    <mergeCell ref="C300:D300"/>
    <mergeCell ref="G300:H300"/>
    <mergeCell ref="K300:L300"/>
    <mergeCell ref="M300:N300"/>
    <mergeCell ref="Q300:R300"/>
    <mergeCell ref="C301:D301"/>
    <mergeCell ref="G301:H301"/>
    <mergeCell ref="K301:L301"/>
    <mergeCell ref="M301:N301"/>
    <mergeCell ref="Q301:R301"/>
    <mergeCell ref="B303:P303"/>
    <mergeCell ref="N306:O306"/>
    <mergeCell ref="P306:R306"/>
    <mergeCell ref="C305:E305"/>
    <mergeCell ref="F305:G305"/>
    <mergeCell ref="H305:I305"/>
    <mergeCell ref="J305:K305"/>
    <mergeCell ref="L305:M305"/>
    <mergeCell ref="N305:O305"/>
    <mergeCell ref="H307:I307"/>
    <mergeCell ref="J307:K307"/>
    <mergeCell ref="L307:M307"/>
    <mergeCell ref="N307:O307"/>
    <mergeCell ref="P305:R305"/>
    <mergeCell ref="C306:E306"/>
    <mergeCell ref="F306:G306"/>
    <mergeCell ref="H306:I306"/>
    <mergeCell ref="J306:K306"/>
    <mergeCell ref="L306:M306"/>
    <mergeCell ref="P307:R307"/>
    <mergeCell ref="C308:E308"/>
    <mergeCell ref="F308:G308"/>
    <mergeCell ref="H308:I308"/>
    <mergeCell ref="J308:K308"/>
    <mergeCell ref="L308:M308"/>
    <mergeCell ref="N308:O308"/>
    <mergeCell ref="P308:R308"/>
    <mergeCell ref="C307:E307"/>
    <mergeCell ref="F307:G307"/>
    <mergeCell ref="B310:P310"/>
    <mergeCell ref="C312:D312"/>
    <mergeCell ref="F312:G312"/>
    <mergeCell ref="J312:K312"/>
    <mergeCell ref="L312:M312"/>
    <mergeCell ref="P312:Q312"/>
    <mergeCell ref="C313:D313"/>
    <mergeCell ref="F313:G313"/>
    <mergeCell ref="J313:K313"/>
    <mergeCell ref="L313:M313"/>
    <mergeCell ref="P313:Q313"/>
    <mergeCell ref="C314:D314"/>
    <mergeCell ref="F314:G314"/>
    <mergeCell ref="J314:K314"/>
    <mergeCell ref="L314:M314"/>
    <mergeCell ref="P314:Q314"/>
    <mergeCell ref="C315:D315"/>
    <mergeCell ref="F315:G315"/>
    <mergeCell ref="J315:K315"/>
    <mergeCell ref="L315:M315"/>
    <mergeCell ref="P315:Q315"/>
    <mergeCell ref="B317:Q317"/>
    <mergeCell ref="C319:E319"/>
    <mergeCell ref="F319:G319"/>
    <mergeCell ref="H319:I319"/>
    <mergeCell ref="K319:L319"/>
    <mergeCell ref="M319:N319"/>
    <mergeCell ref="Q319:R319"/>
    <mergeCell ref="C320:E320"/>
    <mergeCell ref="F320:G320"/>
    <mergeCell ref="H320:I320"/>
    <mergeCell ref="K320:L320"/>
    <mergeCell ref="M320:N320"/>
    <mergeCell ref="Q320:R320"/>
    <mergeCell ref="C321:E321"/>
    <mergeCell ref="F321:G321"/>
    <mergeCell ref="H321:I321"/>
    <mergeCell ref="K321:L321"/>
    <mergeCell ref="M321:N321"/>
    <mergeCell ref="Q321:R321"/>
    <mergeCell ref="C322:E322"/>
    <mergeCell ref="F322:G322"/>
    <mergeCell ref="H322:I322"/>
    <mergeCell ref="K322:L322"/>
    <mergeCell ref="M322:N322"/>
    <mergeCell ref="Q322:R322"/>
    <mergeCell ref="B324:L324"/>
    <mergeCell ref="C326:E326"/>
    <mergeCell ref="F326:G326"/>
    <mergeCell ref="H326:I326"/>
    <mergeCell ref="J326:K326"/>
    <mergeCell ref="L326:M326"/>
    <mergeCell ref="C327:E327"/>
    <mergeCell ref="F327:G327"/>
    <mergeCell ref="H327:I327"/>
    <mergeCell ref="J327:K327"/>
    <mergeCell ref="L327:M327"/>
    <mergeCell ref="C328:E328"/>
    <mergeCell ref="F328:G328"/>
    <mergeCell ref="H328:I328"/>
    <mergeCell ref="J328:K328"/>
    <mergeCell ref="L328:M328"/>
    <mergeCell ref="C329:E329"/>
    <mergeCell ref="F329:G329"/>
    <mergeCell ref="H329:I329"/>
    <mergeCell ref="J329:K329"/>
    <mergeCell ref="L329:M329"/>
    <mergeCell ref="B331:P331"/>
    <mergeCell ref="B334:R334"/>
    <mergeCell ref="C336:D336"/>
    <mergeCell ref="E336:F336"/>
    <mergeCell ref="H336:I336"/>
    <mergeCell ref="L336:M336"/>
    <mergeCell ref="N336:O336"/>
    <mergeCell ref="C337:D337"/>
    <mergeCell ref="E337:F337"/>
    <mergeCell ref="H337:I337"/>
    <mergeCell ref="L337:M337"/>
    <mergeCell ref="N337:O337"/>
    <mergeCell ref="C338:D338"/>
    <mergeCell ref="E338:F338"/>
    <mergeCell ref="H338:I338"/>
    <mergeCell ref="L338:M338"/>
    <mergeCell ref="N338:O338"/>
    <mergeCell ref="C339:D339"/>
    <mergeCell ref="E339:F339"/>
    <mergeCell ref="H339:I339"/>
    <mergeCell ref="L339:M339"/>
    <mergeCell ref="N339:O339"/>
    <mergeCell ref="B341:R341"/>
    <mergeCell ref="C343:D343"/>
    <mergeCell ref="E343:F343"/>
    <mergeCell ref="H343:I343"/>
    <mergeCell ref="L343:M343"/>
    <mergeCell ref="N343:O343"/>
    <mergeCell ref="C344:D344"/>
    <mergeCell ref="E344:F344"/>
    <mergeCell ref="H344:I344"/>
    <mergeCell ref="L344:M344"/>
    <mergeCell ref="N344:O344"/>
    <mergeCell ref="C345:D345"/>
    <mergeCell ref="E345:F345"/>
    <mergeCell ref="H345:I345"/>
    <mergeCell ref="L345:M345"/>
    <mergeCell ref="N345:O345"/>
    <mergeCell ref="C346:D346"/>
    <mergeCell ref="E346:F346"/>
    <mergeCell ref="H346:I346"/>
    <mergeCell ref="L346:M346"/>
    <mergeCell ref="N346:O346"/>
    <mergeCell ref="B348:Q348"/>
    <mergeCell ref="C350:E350"/>
    <mergeCell ref="G350:H350"/>
    <mergeCell ref="K350:L350"/>
    <mergeCell ref="M350:N350"/>
    <mergeCell ref="Q350:R350"/>
    <mergeCell ref="C351:E351"/>
    <mergeCell ref="G351:H351"/>
    <mergeCell ref="K351:L351"/>
    <mergeCell ref="M351:N351"/>
    <mergeCell ref="Q351:R351"/>
    <mergeCell ref="C352:E352"/>
    <mergeCell ref="G352:H352"/>
    <mergeCell ref="K352:L352"/>
    <mergeCell ref="M352:N352"/>
    <mergeCell ref="Q352:R352"/>
    <mergeCell ref="C353:E353"/>
    <mergeCell ref="G353:H353"/>
    <mergeCell ref="K353:L353"/>
    <mergeCell ref="M353:N353"/>
    <mergeCell ref="Q353:R353"/>
    <mergeCell ref="B355:R355"/>
    <mergeCell ref="H357:I357"/>
    <mergeCell ref="N357:O357"/>
    <mergeCell ref="H358:I358"/>
    <mergeCell ref="N358:O358"/>
    <mergeCell ref="H359:I359"/>
    <mergeCell ref="N359:O359"/>
    <mergeCell ref="H360:I360"/>
    <mergeCell ref="N360:O360"/>
    <mergeCell ref="B362:R362"/>
    <mergeCell ref="C364:D364"/>
    <mergeCell ref="E364:F364"/>
    <mergeCell ref="I364:J364"/>
    <mergeCell ref="L364:M364"/>
    <mergeCell ref="N364:O364"/>
    <mergeCell ref="C365:D365"/>
    <mergeCell ref="E365:F365"/>
    <mergeCell ref="I365:J365"/>
    <mergeCell ref="L365:M365"/>
    <mergeCell ref="N365:O365"/>
    <mergeCell ref="C366:D366"/>
    <mergeCell ref="E366:F366"/>
    <mergeCell ref="I366:J366"/>
    <mergeCell ref="L366:M366"/>
    <mergeCell ref="N366:O366"/>
    <mergeCell ref="C367:D367"/>
    <mergeCell ref="E367:F367"/>
    <mergeCell ref="I367:J367"/>
    <mergeCell ref="L367:M367"/>
    <mergeCell ref="N367:O367"/>
    <mergeCell ref="B369:Q369"/>
    <mergeCell ref="C371:D371"/>
    <mergeCell ref="E371:F371"/>
    <mergeCell ref="H371:I371"/>
    <mergeCell ref="K371:L371"/>
    <mergeCell ref="M371:N371"/>
    <mergeCell ref="Q371:R371"/>
    <mergeCell ref="C372:D372"/>
    <mergeCell ref="E372:F372"/>
    <mergeCell ref="H372:I372"/>
    <mergeCell ref="K372:L372"/>
    <mergeCell ref="M372:N372"/>
    <mergeCell ref="Q372:R372"/>
    <mergeCell ref="C373:D373"/>
    <mergeCell ref="E373:F373"/>
    <mergeCell ref="H373:I373"/>
    <mergeCell ref="K373:L373"/>
    <mergeCell ref="M373:N373"/>
    <mergeCell ref="Q373:R373"/>
    <mergeCell ref="C374:D374"/>
    <mergeCell ref="E374:F374"/>
    <mergeCell ref="H374:I374"/>
    <mergeCell ref="K374:L374"/>
    <mergeCell ref="M374:N374"/>
    <mergeCell ref="Q374:R374"/>
    <mergeCell ref="K381:L381"/>
    <mergeCell ref="B376:K376"/>
    <mergeCell ref="C378:E378"/>
    <mergeCell ref="F378:G378"/>
    <mergeCell ref="H378:I378"/>
    <mergeCell ref="K378:L378"/>
    <mergeCell ref="C379:E379"/>
    <mergeCell ref="F379:G379"/>
    <mergeCell ref="H379:I379"/>
    <mergeCell ref="K379:L379"/>
    <mergeCell ref="L388:N388"/>
    <mergeCell ref="O388:P388"/>
    <mergeCell ref="Q388:R388"/>
    <mergeCell ref="C380:E380"/>
    <mergeCell ref="F380:G380"/>
    <mergeCell ref="H380:I380"/>
    <mergeCell ref="K380:L380"/>
    <mergeCell ref="C381:E381"/>
    <mergeCell ref="F381:G381"/>
    <mergeCell ref="H381:I381"/>
    <mergeCell ref="G389:I389"/>
    <mergeCell ref="J389:K389"/>
    <mergeCell ref="L389:N389"/>
    <mergeCell ref="O389:P389"/>
    <mergeCell ref="B383:P383"/>
    <mergeCell ref="B386:Q386"/>
    <mergeCell ref="C388:D388"/>
    <mergeCell ref="E388:F388"/>
    <mergeCell ref="G388:I388"/>
    <mergeCell ref="J388:K388"/>
    <mergeCell ref="Q389:R389"/>
    <mergeCell ref="Q395:R395"/>
    <mergeCell ref="C389:D389"/>
    <mergeCell ref="C557:D557"/>
    <mergeCell ref="E557:F557"/>
    <mergeCell ref="H557:I557"/>
    <mergeCell ref="J557:K557"/>
    <mergeCell ref="M557:N557"/>
    <mergeCell ref="O557:P557"/>
    <mergeCell ref="E389:F389"/>
    <mergeCell ref="G402:H402"/>
    <mergeCell ref="J402:K402"/>
    <mergeCell ref="M402:N402"/>
    <mergeCell ref="P402:Q402"/>
    <mergeCell ref="E395:F395"/>
    <mergeCell ref="G395:I395"/>
    <mergeCell ref="J395:K395"/>
    <mergeCell ref="L395:N395"/>
    <mergeCell ref="O395:P395"/>
    <mergeCell ref="C395:D395"/>
    <mergeCell ref="C403:D403"/>
    <mergeCell ref="E403:F403"/>
    <mergeCell ref="G403:H403"/>
    <mergeCell ref="J403:K403"/>
    <mergeCell ref="M403:N403"/>
    <mergeCell ref="B397:P397"/>
    <mergeCell ref="B400:R400"/>
    <mergeCell ref="C402:D402"/>
    <mergeCell ref="E402:F402"/>
    <mergeCell ref="P403:Q403"/>
    <mergeCell ref="C404:D404"/>
    <mergeCell ref="E404:F404"/>
    <mergeCell ref="G404:H404"/>
    <mergeCell ref="J404:K404"/>
    <mergeCell ref="M404:N404"/>
    <mergeCell ref="P404:Q404"/>
    <mergeCell ref="C405:D405"/>
    <mergeCell ref="E405:F405"/>
    <mergeCell ref="G405:H405"/>
    <mergeCell ref="J405:K405"/>
    <mergeCell ref="M405:N405"/>
    <mergeCell ref="P405:Q405"/>
    <mergeCell ref="B407:R407"/>
    <mergeCell ref="C409:D409"/>
    <mergeCell ref="F409:G409"/>
    <mergeCell ref="H409:I409"/>
    <mergeCell ref="K409:L409"/>
    <mergeCell ref="P409:Q409"/>
    <mergeCell ref="C410:D410"/>
    <mergeCell ref="F410:G410"/>
    <mergeCell ref="H410:I410"/>
    <mergeCell ref="K410:L410"/>
    <mergeCell ref="P410:Q410"/>
    <mergeCell ref="C411:D411"/>
    <mergeCell ref="F411:G411"/>
    <mergeCell ref="H411:I411"/>
    <mergeCell ref="K411:L411"/>
    <mergeCell ref="P411:Q411"/>
    <mergeCell ref="C412:D412"/>
    <mergeCell ref="F412:G412"/>
    <mergeCell ref="H412:I412"/>
    <mergeCell ref="K412:L412"/>
    <mergeCell ref="P412:Q412"/>
    <mergeCell ref="B414:P414"/>
    <mergeCell ref="B417:R417"/>
    <mergeCell ref="F419:G419"/>
    <mergeCell ref="I419:J419"/>
    <mergeCell ref="K419:L419"/>
    <mergeCell ref="M419:N419"/>
    <mergeCell ref="O419:P419"/>
    <mergeCell ref="F420:G420"/>
    <mergeCell ref="I420:J420"/>
    <mergeCell ref="K420:L420"/>
    <mergeCell ref="M420:N420"/>
    <mergeCell ref="O420:P420"/>
    <mergeCell ref="F421:G421"/>
    <mergeCell ref="I421:J421"/>
    <mergeCell ref="K421:L421"/>
    <mergeCell ref="M421:N421"/>
    <mergeCell ref="O421:P421"/>
    <mergeCell ref="F422:G422"/>
    <mergeCell ref="I422:J422"/>
    <mergeCell ref="K422:L422"/>
    <mergeCell ref="M422:N422"/>
    <mergeCell ref="O422:P422"/>
    <mergeCell ref="B424:C424"/>
    <mergeCell ref="D424:R424"/>
    <mergeCell ref="F426:G426"/>
    <mergeCell ref="I426:J426"/>
    <mergeCell ref="K426:L426"/>
    <mergeCell ref="M426:N426"/>
    <mergeCell ref="O426:P426"/>
    <mergeCell ref="F427:G427"/>
    <mergeCell ref="I427:J427"/>
    <mergeCell ref="K427:L427"/>
    <mergeCell ref="M427:N427"/>
    <mergeCell ref="O427:P427"/>
    <mergeCell ref="F428:G428"/>
    <mergeCell ref="I428:J428"/>
    <mergeCell ref="K428:L428"/>
    <mergeCell ref="M428:N428"/>
    <mergeCell ref="O428:P428"/>
    <mergeCell ref="F429:G429"/>
    <mergeCell ref="I429:J429"/>
    <mergeCell ref="K429:L429"/>
    <mergeCell ref="M429:N429"/>
    <mergeCell ref="O429:P429"/>
    <mergeCell ref="B431:C431"/>
    <mergeCell ref="D431:R431"/>
    <mergeCell ref="F433:G433"/>
    <mergeCell ref="I433:J433"/>
    <mergeCell ref="K433:L433"/>
    <mergeCell ref="M433:N433"/>
    <mergeCell ref="O433:P433"/>
    <mergeCell ref="F434:G434"/>
    <mergeCell ref="I434:J434"/>
    <mergeCell ref="K434:L434"/>
    <mergeCell ref="M434:N434"/>
    <mergeCell ref="O434:P434"/>
    <mergeCell ref="F435:G435"/>
    <mergeCell ref="I435:J435"/>
    <mergeCell ref="K435:L435"/>
    <mergeCell ref="M435:N435"/>
    <mergeCell ref="O435:P435"/>
    <mergeCell ref="F436:G436"/>
    <mergeCell ref="I436:J436"/>
    <mergeCell ref="K436:L436"/>
    <mergeCell ref="M436:N436"/>
    <mergeCell ref="O436:P436"/>
    <mergeCell ref="B438:C438"/>
    <mergeCell ref="D438:R438"/>
    <mergeCell ref="F440:G440"/>
    <mergeCell ref="I440:J440"/>
    <mergeCell ref="K440:L440"/>
    <mergeCell ref="M440:N440"/>
    <mergeCell ref="O440:P440"/>
    <mergeCell ref="F441:G441"/>
    <mergeCell ref="I441:J441"/>
    <mergeCell ref="K441:L441"/>
    <mergeCell ref="M441:N441"/>
    <mergeCell ref="O441:P441"/>
    <mergeCell ref="F442:G442"/>
    <mergeCell ref="I442:J442"/>
    <mergeCell ref="K442:L442"/>
    <mergeCell ref="M442:N442"/>
    <mergeCell ref="O442:P442"/>
    <mergeCell ref="F443:G443"/>
    <mergeCell ref="I443:J443"/>
    <mergeCell ref="K443:L443"/>
    <mergeCell ref="M443:N443"/>
    <mergeCell ref="O443:P443"/>
    <mergeCell ref="B445:C445"/>
    <mergeCell ref="D445:K445"/>
    <mergeCell ref="C447:F447"/>
    <mergeCell ref="G447:H447"/>
    <mergeCell ref="I447:J447"/>
    <mergeCell ref="K447:L447"/>
    <mergeCell ref="C448:F448"/>
    <mergeCell ref="G448:H448"/>
    <mergeCell ref="I448:J448"/>
    <mergeCell ref="K448:L448"/>
    <mergeCell ref="C449:F449"/>
    <mergeCell ref="G449:H449"/>
    <mergeCell ref="I449:J449"/>
    <mergeCell ref="K449:L449"/>
    <mergeCell ref="C450:F450"/>
    <mergeCell ref="G450:H450"/>
    <mergeCell ref="I450:J450"/>
    <mergeCell ref="K450:L450"/>
    <mergeCell ref="B452:P452"/>
    <mergeCell ref="B455:P455"/>
    <mergeCell ref="B458:Q458"/>
    <mergeCell ref="C460:D460"/>
    <mergeCell ref="E460:F460"/>
    <mergeCell ref="H460:I460"/>
    <mergeCell ref="J460:K460"/>
    <mergeCell ref="L460:M460"/>
    <mergeCell ref="N460:O460"/>
    <mergeCell ref="Q460:R460"/>
    <mergeCell ref="N462:O462"/>
    <mergeCell ref="Q462:R462"/>
    <mergeCell ref="C461:D461"/>
    <mergeCell ref="E461:F461"/>
    <mergeCell ref="H461:I461"/>
    <mergeCell ref="J461:K461"/>
    <mergeCell ref="L461:M461"/>
    <mergeCell ref="N461:O461"/>
    <mergeCell ref="H463:I463"/>
    <mergeCell ref="J463:K463"/>
    <mergeCell ref="L463:M463"/>
    <mergeCell ref="N463:O463"/>
    <mergeCell ref="Q461:R461"/>
    <mergeCell ref="C462:D462"/>
    <mergeCell ref="E462:F462"/>
    <mergeCell ref="H462:I462"/>
    <mergeCell ref="J462:K462"/>
    <mergeCell ref="L462:M462"/>
    <mergeCell ref="Q463:R463"/>
    <mergeCell ref="B465:R465"/>
    <mergeCell ref="C467:D467"/>
    <mergeCell ref="E467:F467"/>
    <mergeCell ref="H467:I467"/>
    <mergeCell ref="J467:K467"/>
    <mergeCell ref="M467:N467"/>
    <mergeCell ref="O467:P467"/>
    <mergeCell ref="C463:D463"/>
    <mergeCell ref="E463:F463"/>
    <mergeCell ref="C468:D468"/>
    <mergeCell ref="E468:F468"/>
    <mergeCell ref="H468:I468"/>
    <mergeCell ref="J468:K468"/>
    <mergeCell ref="M468:N468"/>
    <mergeCell ref="O468:P468"/>
    <mergeCell ref="C469:D469"/>
    <mergeCell ref="E469:F469"/>
    <mergeCell ref="H469:I469"/>
    <mergeCell ref="J469:K469"/>
    <mergeCell ref="M469:N469"/>
    <mergeCell ref="O469:P469"/>
    <mergeCell ref="C470:D470"/>
    <mergeCell ref="E470:F470"/>
    <mergeCell ref="H470:I470"/>
    <mergeCell ref="J470:K470"/>
    <mergeCell ref="M470:N470"/>
    <mergeCell ref="O470:P470"/>
    <mergeCell ref="B472:P472"/>
    <mergeCell ref="B475:Q475"/>
    <mergeCell ref="C477:D477"/>
    <mergeCell ref="E477:F477"/>
    <mergeCell ref="H477:I477"/>
    <mergeCell ref="J477:K477"/>
    <mergeCell ref="L477:M477"/>
    <mergeCell ref="N477:O477"/>
    <mergeCell ref="Q477:R477"/>
    <mergeCell ref="N479:O479"/>
    <mergeCell ref="Q479:R479"/>
    <mergeCell ref="C478:D478"/>
    <mergeCell ref="E478:F478"/>
    <mergeCell ref="H478:I478"/>
    <mergeCell ref="J478:K478"/>
    <mergeCell ref="L478:M478"/>
    <mergeCell ref="N478:O478"/>
    <mergeCell ref="H480:I480"/>
    <mergeCell ref="J480:K480"/>
    <mergeCell ref="L480:M480"/>
    <mergeCell ref="N480:O480"/>
    <mergeCell ref="Q478:R478"/>
    <mergeCell ref="C479:D479"/>
    <mergeCell ref="E479:F479"/>
    <mergeCell ref="H479:I479"/>
    <mergeCell ref="J479:K479"/>
    <mergeCell ref="L479:M479"/>
    <mergeCell ref="Q480:R480"/>
    <mergeCell ref="B482:R482"/>
    <mergeCell ref="C484:D484"/>
    <mergeCell ref="E484:F484"/>
    <mergeCell ref="H484:I484"/>
    <mergeCell ref="J484:K484"/>
    <mergeCell ref="M484:N484"/>
    <mergeCell ref="O484:P484"/>
    <mergeCell ref="C480:D480"/>
    <mergeCell ref="E480:F480"/>
    <mergeCell ref="C485:D485"/>
    <mergeCell ref="E485:F485"/>
    <mergeCell ref="H485:I485"/>
    <mergeCell ref="J485:K485"/>
    <mergeCell ref="M485:N485"/>
    <mergeCell ref="O485:P485"/>
    <mergeCell ref="C486:D486"/>
    <mergeCell ref="E486:F486"/>
    <mergeCell ref="H486:I486"/>
    <mergeCell ref="J486:K486"/>
    <mergeCell ref="M486:N486"/>
    <mergeCell ref="O486:P486"/>
    <mergeCell ref="C487:D487"/>
    <mergeCell ref="E487:F487"/>
    <mergeCell ref="H487:I487"/>
    <mergeCell ref="J487:K487"/>
    <mergeCell ref="M487:N487"/>
    <mergeCell ref="O487:P487"/>
    <mergeCell ref="B489:P489"/>
    <mergeCell ref="B492:Q492"/>
    <mergeCell ref="C494:E494"/>
    <mergeCell ref="F494:G494"/>
    <mergeCell ref="H494:J494"/>
    <mergeCell ref="K494:M494"/>
    <mergeCell ref="N494:O494"/>
    <mergeCell ref="Q494:R494"/>
    <mergeCell ref="C495:E495"/>
    <mergeCell ref="F495:G495"/>
    <mergeCell ref="H495:J495"/>
    <mergeCell ref="K495:M495"/>
    <mergeCell ref="N495:O495"/>
    <mergeCell ref="Q495:R495"/>
    <mergeCell ref="C496:E496"/>
    <mergeCell ref="F496:G496"/>
    <mergeCell ref="H496:J496"/>
    <mergeCell ref="K496:M496"/>
    <mergeCell ref="N496:O496"/>
    <mergeCell ref="Q496:R496"/>
    <mergeCell ref="L501:M501"/>
    <mergeCell ref="N501:O501"/>
    <mergeCell ref="Q501:R501"/>
    <mergeCell ref="C497:E497"/>
    <mergeCell ref="F497:G497"/>
    <mergeCell ref="H497:J497"/>
    <mergeCell ref="K497:M497"/>
    <mergeCell ref="N497:O497"/>
    <mergeCell ref="Q497:R497"/>
    <mergeCell ref="F502:G502"/>
    <mergeCell ref="H502:I502"/>
    <mergeCell ref="J502:K502"/>
    <mergeCell ref="L502:M502"/>
    <mergeCell ref="N502:O502"/>
    <mergeCell ref="B499:Q499"/>
    <mergeCell ref="C501:E501"/>
    <mergeCell ref="F501:G501"/>
    <mergeCell ref="H501:I501"/>
    <mergeCell ref="J501:K501"/>
    <mergeCell ref="Q502:R502"/>
    <mergeCell ref="Q503:R503"/>
    <mergeCell ref="Q504:R504"/>
    <mergeCell ref="C503:E503"/>
    <mergeCell ref="F503:G503"/>
    <mergeCell ref="H503:I503"/>
    <mergeCell ref="J503:K503"/>
    <mergeCell ref="L503:M503"/>
    <mergeCell ref="N503:O503"/>
    <mergeCell ref="C502:E502"/>
    <mergeCell ref="I508:J508"/>
    <mergeCell ref="K508:L508"/>
    <mergeCell ref="M508:N508"/>
    <mergeCell ref="P508:Q508"/>
    <mergeCell ref="F504:G504"/>
    <mergeCell ref="H504:I504"/>
    <mergeCell ref="J504:K504"/>
    <mergeCell ref="L504:M504"/>
    <mergeCell ref="N504:O504"/>
    <mergeCell ref="C504:E504"/>
    <mergeCell ref="C509:D509"/>
    <mergeCell ref="E509:F509"/>
    <mergeCell ref="G509:H509"/>
    <mergeCell ref="I509:J509"/>
    <mergeCell ref="K509:L509"/>
    <mergeCell ref="B506:P506"/>
    <mergeCell ref="C508:D508"/>
    <mergeCell ref="E508:F508"/>
    <mergeCell ref="G508:H508"/>
    <mergeCell ref="M509:N509"/>
    <mergeCell ref="K511:L511"/>
    <mergeCell ref="M511:N511"/>
    <mergeCell ref="P509:Q509"/>
    <mergeCell ref="C510:D510"/>
    <mergeCell ref="E510:F510"/>
    <mergeCell ref="G510:H510"/>
    <mergeCell ref="I510:J510"/>
    <mergeCell ref="K510:L510"/>
    <mergeCell ref="M510:N510"/>
    <mergeCell ref="P510:Q510"/>
    <mergeCell ref="P511:Q511"/>
    <mergeCell ref="B513:J513"/>
    <mergeCell ref="C515:D515"/>
    <mergeCell ref="E515:F515"/>
    <mergeCell ref="G515:H515"/>
    <mergeCell ref="J515:K515"/>
    <mergeCell ref="C511:D511"/>
    <mergeCell ref="E511:F511"/>
    <mergeCell ref="G511:H511"/>
    <mergeCell ref="I511:J511"/>
    <mergeCell ref="C516:D516"/>
    <mergeCell ref="E516:F516"/>
    <mergeCell ref="G516:H516"/>
    <mergeCell ref="J516:K516"/>
    <mergeCell ref="C517:D517"/>
    <mergeCell ref="E517:F517"/>
    <mergeCell ref="G517:H517"/>
    <mergeCell ref="J517:K517"/>
    <mergeCell ref="C518:D518"/>
    <mergeCell ref="E518:F518"/>
    <mergeCell ref="G518:H518"/>
    <mergeCell ref="J518:K518"/>
    <mergeCell ref="B520:P520"/>
    <mergeCell ref="C522:D522"/>
    <mergeCell ref="E522:G522"/>
    <mergeCell ref="H522:J522"/>
    <mergeCell ref="K522:L522"/>
    <mergeCell ref="M522:N522"/>
    <mergeCell ref="P522:Q522"/>
    <mergeCell ref="C523:D523"/>
    <mergeCell ref="E523:G523"/>
    <mergeCell ref="H523:J523"/>
    <mergeCell ref="K523:L523"/>
    <mergeCell ref="M523:N523"/>
    <mergeCell ref="P523:Q523"/>
    <mergeCell ref="C524:D524"/>
    <mergeCell ref="E524:G524"/>
    <mergeCell ref="H524:J524"/>
    <mergeCell ref="K524:L524"/>
    <mergeCell ref="M524:N524"/>
    <mergeCell ref="P524:Q524"/>
    <mergeCell ref="C525:D525"/>
    <mergeCell ref="E525:G525"/>
    <mergeCell ref="H525:J525"/>
    <mergeCell ref="K525:L525"/>
    <mergeCell ref="M525:N525"/>
    <mergeCell ref="P525:Q525"/>
    <mergeCell ref="B527:K527"/>
    <mergeCell ref="C529:E529"/>
    <mergeCell ref="F529:G529"/>
    <mergeCell ref="H529:I529"/>
    <mergeCell ref="K529:L529"/>
    <mergeCell ref="C530:E530"/>
    <mergeCell ref="F530:G530"/>
    <mergeCell ref="H530:I530"/>
    <mergeCell ref="K530:L530"/>
    <mergeCell ref="C531:E531"/>
    <mergeCell ref="F531:G531"/>
    <mergeCell ref="H531:I531"/>
    <mergeCell ref="K531:L531"/>
    <mergeCell ref="C532:E532"/>
    <mergeCell ref="F532:G532"/>
    <mergeCell ref="H532:I532"/>
    <mergeCell ref="K532:L532"/>
    <mergeCell ref="B534:K534"/>
    <mergeCell ref="C536:E536"/>
    <mergeCell ref="F536:G536"/>
    <mergeCell ref="H536:I536"/>
    <mergeCell ref="K536:L536"/>
    <mergeCell ref="C537:E537"/>
    <mergeCell ref="F537:G537"/>
    <mergeCell ref="H537:I537"/>
    <mergeCell ref="K537:L537"/>
    <mergeCell ref="C538:E538"/>
    <mergeCell ref="F538:G538"/>
    <mergeCell ref="H538:I538"/>
    <mergeCell ref="K538:L538"/>
    <mergeCell ref="C539:E539"/>
    <mergeCell ref="F539:G539"/>
    <mergeCell ref="H539:I539"/>
    <mergeCell ref="K539:L539"/>
    <mergeCell ref="B541:P541"/>
    <mergeCell ref="B544:Q544"/>
    <mergeCell ref="B546:B547"/>
    <mergeCell ref="C546:D547"/>
    <mergeCell ref="E546:F547"/>
    <mergeCell ref="G546:G547"/>
    <mergeCell ref="H546:I547"/>
    <mergeCell ref="J546:K547"/>
    <mergeCell ref="L546:O546"/>
    <mergeCell ref="P546:P547"/>
    <mergeCell ref="C548:D548"/>
    <mergeCell ref="E548:F548"/>
    <mergeCell ref="H548:I548"/>
    <mergeCell ref="J548:K548"/>
    <mergeCell ref="L548:M548"/>
    <mergeCell ref="N548:O548"/>
    <mergeCell ref="H549:I549"/>
    <mergeCell ref="J549:K549"/>
    <mergeCell ref="L549:M549"/>
    <mergeCell ref="N549:O549"/>
    <mergeCell ref="Q546:R547"/>
    <mergeCell ref="L547:M547"/>
    <mergeCell ref="N547:O547"/>
    <mergeCell ref="Q548:R548"/>
    <mergeCell ref="Q549:R549"/>
    <mergeCell ref="C550:D550"/>
    <mergeCell ref="E550:F550"/>
    <mergeCell ref="H550:I550"/>
    <mergeCell ref="J550:K550"/>
    <mergeCell ref="L550:M550"/>
    <mergeCell ref="N550:O550"/>
    <mergeCell ref="Q550:R550"/>
    <mergeCell ref="C549:D549"/>
    <mergeCell ref="E549:F549"/>
    <mergeCell ref="B552:R552"/>
    <mergeCell ref="B554:B555"/>
    <mergeCell ref="C554:D555"/>
    <mergeCell ref="E554:F555"/>
    <mergeCell ref="G554:G555"/>
    <mergeCell ref="H554:I555"/>
    <mergeCell ref="J554:K555"/>
    <mergeCell ref="L554:L555"/>
    <mergeCell ref="M554:P554"/>
    <mergeCell ref="Q554:Q555"/>
    <mergeCell ref="R554:R555"/>
    <mergeCell ref="M555:N555"/>
    <mergeCell ref="O555:P555"/>
    <mergeCell ref="C556:D556"/>
    <mergeCell ref="E556:F556"/>
    <mergeCell ref="H556:I556"/>
    <mergeCell ref="J556:K556"/>
    <mergeCell ref="M556:N556"/>
    <mergeCell ref="O556:P556"/>
    <mergeCell ref="C559:D559"/>
    <mergeCell ref="E559:F559"/>
    <mergeCell ref="H559:I559"/>
    <mergeCell ref="J559:K559"/>
    <mergeCell ref="M559:N559"/>
    <mergeCell ref="O559:P559"/>
    <mergeCell ref="B561:P561"/>
    <mergeCell ref="B564:Q564"/>
    <mergeCell ref="C566:E566"/>
    <mergeCell ref="F566:G566"/>
    <mergeCell ref="I566:J566"/>
    <mergeCell ref="K566:M566"/>
    <mergeCell ref="N566:O566"/>
    <mergeCell ref="Q566:R566"/>
    <mergeCell ref="C567:E567"/>
    <mergeCell ref="F567:G567"/>
    <mergeCell ref="I567:J567"/>
    <mergeCell ref="K567:M567"/>
    <mergeCell ref="N567:O567"/>
    <mergeCell ref="Q567:R567"/>
    <mergeCell ref="C568:E568"/>
    <mergeCell ref="F568:G568"/>
    <mergeCell ref="I568:J568"/>
    <mergeCell ref="K568:M568"/>
    <mergeCell ref="N568:O568"/>
    <mergeCell ref="Q568:R568"/>
    <mergeCell ref="C569:E569"/>
    <mergeCell ref="F569:G569"/>
    <mergeCell ref="I569:J569"/>
    <mergeCell ref="K569:M569"/>
    <mergeCell ref="N569:O569"/>
    <mergeCell ref="Q569:R569"/>
    <mergeCell ref="B571:Q571"/>
    <mergeCell ref="C573:E573"/>
    <mergeCell ref="F573:G573"/>
    <mergeCell ref="I573:J573"/>
    <mergeCell ref="K573:L573"/>
    <mergeCell ref="N573:O573"/>
    <mergeCell ref="Q573:R573"/>
    <mergeCell ref="C574:E574"/>
    <mergeCell ref="F574:G574"/>
    <mergeCell ref="I574:J574"/>
    <mergeCell ref="K574:L574"/>
    <mergeCell ref="N574:O574"/>
    <mergeCell ref="Q574:R574"/>
    <mergeCell ref="C575:E575"/>
    <mergeCell ref="F575:G575"/>
    <mergeCell ref="I575:J575"/>
    <mergeCell ref="K575:L575"/>
    <mergeCell ref="N575:O575"/>
    <mergeCell ref="Q575:R575"/>
    <mergeCell ref="C580:E580"/>
    <mergeCell ref="F580:G580"/>
    <mergeCell ref="I580:J580"/>
    <mergeCell ref="K580:L580"/>
    <mergeCell ref="N580:O580"/>
    <mergeCell ref="Q580:R580"/>
    <mergeCell ref="B582:H582"/>
    <mergeCell ref="B583:J583"/>
    <mergeCell ref="K583:P583"/>
    <mergeCell ref="M584:O584"/>
    <mergeCell ref="B585:H585"/>
    <mergeCell ref="B586:J586"/>
    <mergeCell ref="K586:P586"/>
    <mergeCell ref="M587:O587"/>
    <mergeCell ref="C241:E241"/>
    <mergeCell ref="F241:G241"/>
    <mergeCell ref="H241:I241"/>
    <mergeCell ref="K241:L241"/>
    <mergeCell ref="M241:N241"/>
    <mergeCell ref="O241:P241"/>
    <mergeCell ref="C558:D558"/>
    <mergeCell ref="E558:F558"/>
    <mergeCell ref="H558:I558"/>
    <mergeCell ref="J558:K558"/>
    <mergeCell ref="M558:N558"/>
    <mergeCell ref="O558:P558"/>
  </mergeCells>
  <printOptions/>
  <pageMargins left="0.7480314960629921" right="0.7480314960629921" top="0.984251968503937" bottom="0.984251968503937" header="0.5118110236220472" footer="0.5118110236220472"/>
  <pageSetup fitToHeight="16" fitToWidth="1" horizontalDpi="600" verticalDpi="600" orientation="landscape" paperSize="9" scale="64" r:id="rId1"/>
  <rowBreaks count="1" manualBreakCount="1">
    <brk id="22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Свищева Елена Ивановна</dc:creator>
  <cp:keywords/>
  <dc:description/>
  <cp:lastModifiedBy>Юлия Трофимова</cp:lastModifiedBy>
  <cp:lastPrinted>2016-02-11T05:15:04Z</cp:lastPrinted>
  <dcterms:created xsi:type="dcterms:W3CDTF">2016-01-28T09:41:27Z</dcterms:created>
  <dcterms:modified xsi:type="dcterms:W3CDTF">2016-04-07T05:24:23Z</dcterms:modified>
  <cp:category/>
  <cp:version/>
  <cp:contentType/>
  <cp:contentStatus/>
  <cp:revision>1</cp:revision>
</cp:coreProperties>
</file>